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195" windowHeight="12240" tabRatio="837" activeTab="4"/>
  </bookViews>
  <sheets>
    <sheet name="Exported Data (Page 1)" sheetId="1" r:id="rId1"/>
    <sheet name="Proceso A" sheetId="2" r:id="rId2"/>
    <sheet name="Proceso B" sheetId="5" r:id="rId3"/>
    <sheet name="Proceso C" sheetId="3" r:id="rId4"/>
    <sheet name="Resultado Proceso" sheetId="4" r:id="rId5"/>
    <sheet name="Resumen Pulso" sheetId="6" r:id="rId6"/>
  </sheets>
  <definedNames>
    <definedName name="_xlnm._FilterDatabase" localSheetId="0" hidden="1">'Exported Data (Page 1)'!$A$1:$AX$55</definedName>
  </definedNames>
  <calcPr calcId="124519"/>
</workbook>
</file>

<file path=xl/calcChain.xml><?xml version="1.0" encoding="utf-8"?>
<calcChain xmlns="http://schemas.openxmlformats.org/spreadsheetml/2006/main">
  <c r="Y1" i="3"/>
  <c r="P1"/>
  <c r="Z3"/>
  <c r="Z4"/>
  <c r="Z5"/>
  <c r="Z6"/>
  <c r="Z7"/>
  <c r="Z2"/>
  <c r="Q3"/>
  <c r="Q4"/>
  <c r="Q5"/>
  <c r="Q2"/>
  <c r="K1"/>
  <c r="H3"/>
  <c r="H4"/>
  <c r="H5"/>
  <c r="H6"/>
  <c r="H2"/>
  <c r="L3"/>
  <c r="L4"/>
  <c r="L5"/>
  <c r="L6"/>
  <c r="L2"/>
  <c r="G1"/>
  <c r="AY70" i="5"/>
  <c r="AX70"/>
  <c r="AR56"/>
  <c r="AS56"/>
  <c r="AT56"/>
  <c r="AU56"/>
  <c r="AV56"/>
  <c r="AW56"/>
  <c r="AX56"/>
  <c r="AY56"/>
  <c r="AR57"/>
  <c r="AS57"/>
  <c r="AT57"/>
  <c r="AU57"/>
  <c r="AV57"/>
  <c r="AW57"/>
  <c r="AX57"/>
  <c r="AY57"/>
  <c r="AR58"/>
  <c r="AS58"/>
  <c r="AT58"/>
  <c r="AU58"/>
  <c r="AV58"/>
  <c r="AW58"/>
  <c r="AX58"/>
  <c r="AY58"/>
  <c r="AR59"/>
  <c r="AS59"/>
  <c r="AT59"/>
  <c r="AU59"/>
  <c r="AV59"/>
  <c r="AW59"/>
  <c r="AX59"/>
  <c r="AY59"/>
  <c r="AR60"/>
  <c r="AS60"/>
  <c r="AT60"/>
  <c r="AU60"/>
  <c r="AV60"/>
  <c r="AW60"/>
  <c r="AX60"/>
  <c r="AY60"/>
  <c r="AR61"/>
  <c r="AS61"/>
  <c r="AT61"/>
  <c r="AU61"/>
  <c r="AV61"/>
  <c r="AW61"/>
  <c r="AX61"/>
  <c r="AY61"/>
  <c r="AR62"/>
  <c r="AS62"/>
  <c r="AT62"/>
  <c r="AU62"/>
  <c r="AV62"/>
  <c r="AW62"/>
  <c r="AX62"/>
  <c r="AY62"/>
  <c r="AR63"/>
  <c r="AS63"/>
  <c r="AT63"/>
  <c r="AU63"/>
  <c r="AV63"/>
  <c r="AW63"/>
  <c r="AX63"/>
  <c r="AY63"/>
  <c r="AR64"/>
  <c r="AS64"/>
  <c r="AT64"/>
  <c r="AU64"/>
  <c r="AV64"/>
  <c r="AW64"/>
  <c r="AX64"/>
  <c r="AY64"/>
  <c r="AR65"/>
  <c r="AS65"/>
  <c r="AT65"/>
  <c r="AU65"/>
  <c r="AV65"/>
  <c r="AW65"/>
  <c r="AX65"/>
  <c r="AY65"/>
  <c r="AR66"/>
  <c r="AS66"/>
  <c r="AT66"/>
  <c r="AU66"/>
  <c r="AV66"/>
  <c r="AW66"/>
  <c r="AX66"/>
  <c r="AY66"/>
  <c r="AR67"/>
  <c r="AS67"/>
  <c r="AT67"/>
  <c r="AU67"/>
  <c r="AV67"/>
  <c r="AW67"/>
  <c r="AX67"/>
  <c r="AY67"/>
  <c r="AR68"/>
  <c r="AS68"/>
  <c r="AT68"/>
  <c r="AU68"/>
  <c r="AV68"/>
  <c r="AW68"/>
  <c r="AX68"/>
  <c r="AY68"/>
  <c r="AR69"/>
  <c r="AS69"/>
  <c r="AT69"/>
  <c r="AU69"/>
  <c r="AV69"/>
  <c r="AW69"/>
  <c r="AX69"/>
  <c r="AY69"/>
  <c r="J19" i="4"/>
  <c r="K18"/>
  <c r="EQ3" i="2"/>
  <c r="ER3"/>
  <c r="EV7" s="1"/>
  <c r="EQ4"/>
  <c r="ER4"/>
  <c r="EQ5"/>
  <c r="ER5"/>
  <c r="EQ6"/>
  <c r="ER6"/>
  <c r="EQ7"/>
  <c r="ER7"/>
  <c r="EQ8"/>
  <c r="ER8"/>
  <c r="EQ9"/>
  <c r="ER9"/>
  <c r="EQ10"/>
  <c r="ER10"/>
  <c r="EQ11"/>
  <c r="ER11"/>
  <c r="EQ12"/>
  <c r="ER12"/>
  <c r="EQ13"/>
  <c r="ER13"/>
  <c r="EQ14"/>
  <c r="ER14"/>
  <c r="EQ15"/>
  <c r="ER15"/>
  <c r="EQ16"/>
  <c r="ER16"/>
  <c r="EV5" s="1"/>
  <c r="EQ17"/>
  <c r="ER17"/>
  <c r="EQ18"/>
  <c r="ER18"/>
  <c r="EQ19"/>
  <c r="ER19"/>
  <c r="EQ20"/>
  <c r="ER20"/>
  <c r="EQ21"/>
  <c r="ER21"/>
  <c r="EQ22"/>
  <c r="ER22"/>
  <c r="EQ23"/>
  <c r="ER23"/>
  <c r="EQ24"/>
  <c r="ER24"/>
  <c r="EQ25"/>
  <c r="ER25"/>
  <c r="EQ26"/>
  <c r="ER26"/>
  <c r="EQ27"/>
  <c r="ER27"/>
  <c r="EQ28"/>
  <c r="ER28"/>
  <c r="EQ29"/>
  <c r="ER29"/>
  <c r="EQ30"/>
  <c r="ER30"/>
  <c r="EQ31"/>
  <c r="ER31"/>
  <c r="EQ32"/>
  <c r="ER32"/>
  <c r="EQ33"/>
  <c r="ER33"/>
  <c r="EQ34"/>
  <c r="ER34"/>
  <c r="EQ35"/>
  <c r="ER35"/>
  <c r="EQ36"/>
  <c r="ER36"/>
  <c r="EQ37"/>
  <c r="ER37"/>
  <c r="EQ38"/>
  <c r="ER38"/>
  <c r="EQ39"/>
  <c r="ER39"/>
  <c r="EQ40"/>
  <c r="ER40"/>
  <c r="EQ41"/>
  <c r="ER41"/>
  <c r="EQ42"/>
  <c r="ER42"/>
  <c r="EQ43"/>
  <c r="ER43"/>
  <c r="EQ44"/>
  <c r="ER44"/>
  <c r="EQ45"/>
  <c r="ER45"/>
  <c r="EQ46"/>
  <c r="ER46"/>
  <c r="EQ47"/>
  <c r="ER47"/>
  <c r="EQ48"/>
  <c r="ER48"/>
  <c r="EQ49"/>
  <c r="ER49"/>
  <c r="EQ50"/>
  <c r="ER50"/>
  <c r="EQ51"/>
  <c r="ER51"/>
  <c r="EQ52"/>
  <c r="ER52"/>
  <c r="EV3" s="1"/>
  <c r="EX8" s="1"/>
  <c r="EQ53"/>
  <c r="ER53"/>
  <c r="EQ54"/>
  <c r="ER54"/>
  <c r="EQ55"/>
  <c r="ER55"/>
  <c r="EQ56"/>
  <c r="ER56"/>
  <c r="EQ57"/>
  <c r="ER57"/>
  <c r="EQ58"/>
  <c r="ER58"/>
  <c r="EQ59"/>
  <c r="ER59"/>
  <c r="EQ60"/>
  <c r="ER60"/>
  <c r="EQ61"/>
  <c r="ER61"/>
  <c r="EQ62"/>
  <c r="ER62"/>
  <c r="EQ63"/>
  <c r="ER63"/>
  <c r="EQ64"/>
  <c r="ER64"/>
  <c r="EQ65"/>
  <c r="ER65"/>
  <c r="EQ66"/>
  <c r="ER66"/>
  <c r="EQ67"/>
  <c r="ER67"/>
  <c r="EQ68"/>
  <c r="ER68"/>
  <c r="EQ69"/>
  <c r="ER69"/>
  <c r="ER2"/>
  <c r="EQ2"/>
  <c r="ES6" s="1"/>
  <c r="EI3"/>
  <c r="EJ3"/>
  <c r="EN4" s="1"/>
  <c r="EI4"/>
  <c r="EJ4"/>
  <c r="EI5"/>
  <c r="EJ5"/>
  <c r="EI6"/>
  <c r="EJ6"/>
  <c r="EI7"/>
  <c r="EJ7"/>
  <c r="EI8"/>
  <c r="EJ8"/>
  <c r="EI9"/>
  <c r="EJ9"/>
  <c r="EI10"/>
  <c r="EJ10"/>
  <c r="EI11"/>
  <c r="EJ11"/>
  <c r="EI12"/>
  <c r="EJ12"/>
  <c r="EI13"/>
  <c r="EJ13"/>
  <c r="EI14"/>
  <c r="EJ14"/>
  <c r="EI15"/>
  <c r="EJ15"/>
  <c r="EI16"/>
  <c r="EJ16"/>
  <c r="EI17"/>
  <c r="EJ17"/>
  <c r="EI18"/>
  <c r="EJ18"/>
  <c r="EI19"/>
  <c r="EJ19"/>
  <c r="EI20"/>
  <c r="EJ20"/>
  <c r="EI21"/>
  <c r="EJ21"/>
  <c r="EI22"/>
  <c r="EJ22"/>
  <c r="EI23"/>
  <c r="EJ23"/>
  <c r="EI24"/>
  <c r="EJ24"/>
  <c r="EI25"/>
  <c r="EJ25"/>
  <c r="EI26"/>
  <c r="EJ26"/>
  <c r="EI27"/>
  <c r="EJ27"/>
  <c r="EI28"/>
  <c r="EJ28"/>
  <c r="EI29"/>
  <c r="EJ29"/>
  <c r="EI30"/>
  <c r="EJ30"/>
  <c r="EI31"/>
  <c r="EJ31"/>
  <c r="EI32"/>
  <c r="EJ32"/>
  <c r="EI33"/>
  <c r="EJ33"/>
  <c r="EI34"/>
  <c r="EJ34"/>
  <c r="EI35"/>
  <c r="EJ35"/>
  <c r="EI36"/>
  <c r="EJ36"/>
  <c r="EI37"/>
  <c r="EJ37"/>
  <c r="EI38"/>
  <c r="EJ38"/>
  <c r="EI39"/>
  <c r="EJ39"/>
  <c r="EI40"/>
  <c r="EJ40"/>
  <c r="EI41"/>
  <c r="EJ41"/>
  <c r="EI42"/>
  <c r="EJ42"/>
  <c r="EI43"/>
  <c r="EJ43"/>
  <c r="EI44"/>
  <c r="EJ44"/>
  <c r="EI45"/>
  <c r="EJ45"/>
  <c r="EI46"/>
  <c r="EJ46"/>
  <c r="EI47"/>
  <c r="EJ47"/>
  <c r="EI48"/>
  <c r="EJ48"/>
  <c r="EI49"/>
  <c r="EJ49"/>
  <c r="EI50"/>
  <c r="EJ50"/>
  <c r="EI51"/>
  <c r="EJ51"/>
  <c r="EI52"/>
  <c r="EJ52"/>
  <c r="EI53"/>
  <c r="EJ53"/>
  <c r="EI54"/>
  <c r="EJ54"/>
  <c r="EI55"/>
  <c r="EJ55"/>
  <c r="EI56"/>
  <c r="EJ56"/>
  <c r="EI57"/>
  <c r="EJ57"/>
  <c r="EI58"/>
  <c r="EJ58"/>
  <c r="EI59"/>
  <c r="EJ59"/>
  <c r="EI60"/>
  <c r="EJ60"/>
  <c r="EI61"/>
  <c r="EJ61"/>
  <c r="EI62"/>
  <c r="EJ62"/>
  <c r="EI63"/>
  <c r="EJ63"/>
  <c r="EI64"/>
  <c r="EJ64"/>
  <c r="EI65"/>
  <c r="EJ65"/>
  <c r="EI66"/>
  <c r="EJ66"/>
  <c r="EI67"/>
  <c r="EJ67"/>
  <c r="EI68"/>
  <c r="EJ68"/>
  <c r="EI69"/>
  <c r="EJ69"/>
  <c r="EJ2"/>
  <c r="EI2"/>
  <c r="EK3" s="1"/>
  <c r="EA3"/>
  <c r="EB3"/>
  <c r="EF4" s="1"/>
  <c r="EA4"/>
  <c r="EB4"/>
  <c r="EA5"/>
  <c r="EB5"/>
  <c r="EA6"/>
  <c r="EB6"/>
  <c r="EA7"/>
  <c r="EB7"/>
  <c r="EA8"/>
  <c r="EB8"/>
  <c r="EA9"/>
  <c r="EB9"/>
  <c r="EA10"/>
  <c r="EB10"/>
  <c r="EA11"/>
  <c r="EB11"/>
  <c r="EA12"/>
  <c r="EB12"/>
  <c r="EA13"/>
  <c r="EB13"/>
  <c r="EA14"/>
  <c r="EB14"/>
  <c r="EA15"/>
  <c r="EB15"/>
  <c r="EA16"/>
  <c r="EB16"/>
  <c r="EA17"/>
  <c r="EB17"/>
  <c r="EA18"/>
  <c r="EB18"/>
  <c r="EA19"/>
  <c r="EB19"/>
  <c r="EA20"/>
  <c r="EB20"/>
  <c r="EA21"/>
  <c r="EB21"/>
  <c r="EA22"/>
  <c r="EB22"/>
  <c r="EA23"/>
  <c r="EB23"/>
  <c r="EA24"/>
  <c r="EB24"/>
  <c r="EA25"/>
  <c r="EB25"/>
  <c r="EA26"/>
  <c r="EB26"/>
  <c r="EA27"/>
  <c r="EB27"/>
  <c r="EA28"/>
  <c r="EB28"/>
  <c r="EA29"/>
  <c r="EB29"/>
  <c r="EA30"/>
  <c r="EB30"/>
  <c r="EA31"/>
  <c r="EB31"/>
  <c r="EA32"/>
  <c r="EB32"/>
  <c r="EA33"/>
  <c r="EB33"/>
  <c r="EA34"/>
  <c r="EB34"/>
  <c r="EA35"/>
  <c r="EB35"/>
  <c r="EA36"/>
  <c r="EB36"/>
  <c r="EA37"/>
  <c r="EB37"/>
  <c r="EA38"/>
  <c r="EB38"/>
  <c r="EA39"/>
  <c r="EB39"/>
  <c r="EA40"/>
  <c r="EB40"/>
  <c r="EA41"/>
  <c r="EB41"/>
  <c r="EA42"/>
  <c r="EB42"/>
  <c r="EA43"/>
  <c r="EB43"/>
  <c r="EA44"/>
  <c r="EB44"/>
  <c r="EA45"/>
  <c r="EB45"/>
  <c r="EA46"/>
  <c r="EB46"/>
  <c r="EA47"/>
  <c r="EB47"/>
  <c r="EA48"/>
  <c r="EB48"/>
  <c r="EA49"/>
  <c r="EB49"/>
  <c r="EA50"/>
  <c r="EB50"/>
  <c r="EA51"/>
  <c r="EB51"/>
  <c r="EA52"/>
  <c r="EB52"/>
  <c r="EA53"/>
  <c r="EB53"/>
  <c r="EA54"/>
  <c r="EB54"/>
  <c r="EA55"/>
  <c r="EB55"/>
  <c r="EA56"/>
  <c r="EB56"/>
  <c r="EA57"/>
  <c r="EB57"/>
  <c r="EA58"/>
  <c r="EB58"/>
  <c r="EA59"/>
  <c r="EB59"/>
  <c r="EA60"/>
  <c r="EB60"/>
  <c r="EA61"/>
  <c r="EB61"/>
  <c r="EA62"/>
  <c r="EB62"/>
  <c r="EA63"/>
  <c r="EB63"/>
  <c r="EA64"/>
  <c r="EB64"/>
  <c r="EA65"/>
  <c r="EB65"/>
  <c r="EA66"/>
  <c r="EB66"/>
  <c r="EA67"/>
  <c r="EB67"/>
  <c r="EA68"/>
  <c r="EB68"/>
  <c r="EA69"/>
  <c r="EB69"/>
  <c r="EB2"/>
  <c r="EA2"/>
  <c r="EC3" s="1"/>
  <c r="DS3"/>
  <c r="DT3"/>
  <c r="DX4" s="1"/>
  <c r="DS4"/>
  <c r="DT4"/>
  <c r="DS5"/>
  <c r="DT5"/>
  <c r="DS6"/>
  <c r="DT6"/>
  <c r="DS7"/>
  <c r="DT7"/>
  <c r="DS8"/>
  <c r="DT8"/>
  <c r="DS9"/>
  <c r="DT9"/>
  <c r="DS10"/>
  <c r="DT10"/>
  <c r="DS11"/>
  <c r="DT11"/>
  <c r="DS12"/>
  <c r="DT12"/>
  <c r="DS13"/>
  <c r="DT13"/>
  <c r="DS14"/>
  <c r="DT14"/>
  <c r="DS15"/>
  <c r="DT15"/>
  <c r="DS16"/>
  <c r="DT16"/>
  <c r="DS17"/>
  <c r="DT17"/>
  <c r="DS18"/>
  <c r="DT18"/>
  <c r="DS19"/>
  <c r="DT19"/>
  <c r="DS20"/>
  <c r="DT20"/>
  <c r="DS21"/>
  <c r="DT21"/>
  <c r="DS22"/>
  <c r="DT22"/>
  <c r="DS23"/>
  <c r="DT23"/>
  <c r="DS24"/>
  <c r="DT24"/>
  <c r="DS25"/>
  <c r="DT25"/>
  <c r="DS26"/>
  <c r="DT26"/>
  <c r="DS27"/>
  <c r="DT27"/>
  <c r="DS28"/>
  <c r="DT28"/>
  <c r="DS29"/>
  <c r="DT29"/>
  <c r="DS30"/>
  <c r="DT30"/>
  <c r="DS31"/>
  <c r="DT31"/>
  <c r="DS32"/>
  <c r="DT32"/>
  <c r="DS33"/>
  <c r="DT33"/>
  <c r="DS34"/>
  <c r="DT34"/>
  <c r="DS35"/>
  <c r="DT35"/>
  <c r="DS36"/>
  <c r="DT36"/>
  <c r="DS37"/>
  <c r="DT37"/>
  <c r="DS38"/>
  <c r="DT38"/>
  <c r="DS39"/>
  <c r="DT39"/>
  <c r="DS40"/>
  <c r="DT40"/>
  <c r="DS41"/>
  <c r="DT41"/>
  <c r="DS42"/>
  <c r="DT42"/>
  <c r="DS43"/>
  <c r="DT43"/>
  <c r="DS44"/>
  <c r="DT44"/>
  <c r="DS45"/>
  <c r="DT45"/>
  <c r="DS46"/>
  <c r="DT46"/>
  <c r="DS47"/>
  <c r="DT47"/>
  <c r="DS48"/>
  <c r="DT48"/>
  <c r="DS49"/>
  <c r="DT49"/>
  <c r="DS50"/>
  <c r="DT50"/>
  <c r="DS51"/>
  <c r="DT51"/>
  <c r="DS52"/>
  <c r="DT52"/>
  <c r="DS53"/>
  <c r="DT53"/>
  <c r="DS54"/>
  <c r="DT54"/>
  <c r="DS55"/>
  <c r="DT55"/>
  <c r="DS56"/>
  <c r="DT56"/>
  <c r="DS57"/>
  <c r="DT57"/>
  <c r="DS58"/>
  <c r="DT58"/>
  <c r="DS59"/>
  <c r="DT59"/>
  <c r="DS60"/>
  <c r="DT60"/>
  <c r="DS61"/>
  <c r="DT61"/>
  <c r="DS62"/>
  <c r="DT62"/>
  <c r="DS63"/>
  <c r="DT63"/>
  <c r="DS64"/>
  <c r="DT64"/>
  <c r="DS65"/>
  <c r="DT65"/>
  <c r="DS66"/>
  <c r="DT66"/>
  <c r="DS67"/>
  <c r="DT67"/>
  <c r="DS68"/>
  <c r="DT68"/>
  <c r="DS69"/>
  <c r="DT69"/>
  <c r="DT2"/>
  <c r="DS2"/>
  <c r="DU3" s="1"/>
  <c r="DK3"/>
  <c r="DL3"/>
  <c r="DP4" s="1"/>
  <c r="DK4"/>
  <c r="DL4"/>
  <c r="DK5"/>
  <c r="DL5"/>
  <c r="DK6"/>
  <c r="DL6"/>
  <c r="DK7"/>
  <c r="DL7"/>
  <c r="DK8"/>
  <c r="DL8"/>
  <c r="DK9"/>
  <c r="DL9"/>
  <c r="DK10"/>
  <c r="DL10"/>
  <c r="DK11"/>
  <c r="DL11"/>
  <c r="DK12"/>
  <c r="DL12"/>
  <c r="DK13"/>
  <c r="DL13"/>
  <c r="DK14"/>
  <c r="DL14"/>
  <c r="DK15"/>
  <c r="DL15"/>
  <c r="DK16"/>
  <c r="DL16"/>
  <c r="DK17"/>
  <c r="DL17"/>
  <c r="DK18"/>
  <c r="DL18"/>
  <c r="DK19"/>
  <c r="DL19"/>
  <c r="DK20"/>
  <c r="DL20"/>
  <c r="DK21"/>
  <c r="DL21"/>
  <c r="DK22"/>
  <c r="DL22"/>
  <c r="DK23"/>
  <c r="DL23"/>
  <c r="DK24"/>
  <c r="DL24"/>
  <c r="DK25"/>
  <c r="DL25"/>
  <c r="DK26"/>
  <c r="DL26"/>
  <c r="DK27"/>
  <c r="DL27"/>
  <c r="DK28"/>
  <c r="DL28"/>
  <c r="DK29"/>
  <c r="DL29"/>
  <c r="DK30"/>
  <c r="DL30"/>
  <c r="DK31"/>
  <c r="DL31"/>
  <c r="DK32"/>
  <c r="DL32"/>
  <c r="DK33"/>
  <c r="DL33"/>
  <c r="DK34"/>
  <c r="DL34"/>
  <c r="DK35"/>
  <c r="DL35"/>
  <c r="DK36"/>
  <c r="DL36"/>
  <c r="DK37"/>
  <c r="DL37"/>
  <c r="DK38"/>
  <c r="DL38"/>
  <c r="DK39"/>
  <c r="DL39"/>
  <c r="DK40"/>
  <c r="DL40"/>
  <c r="DK41"/>
  <c r="DL41"/>
  <c r="DK42"/>
  <c r="DL42"/>
  <c r="DK43"/>
  <c r="DL43"/>
  <c r="DK44"/>
  <c r="DL44"/>
  <c r="DK45"/>
  <c r="DL45"/>
  <c r="DK46"/>
  <c r="DL46"/>
  <c r="DK47"/>
  <c r="DL47"/>
  <c r="DK48"/>
  <c r="DL48"/>
  <c r="DK49"/>
  <c r="DL49"/>
  <c r="DK50"/>
  <c r="DL50"/>
  <c r="DK51"/>
  <c r="DL51"/>
  <c r="DK52"/>
  <c r="DL52"/>
  <c r="DK53"/>
  <c r="DL53"/>
  <c r="DK54"/>
  <c r="DL54"/>
  <c r="DK55"/>
  <c r="DL55"/>
  <c r="DK56"/>
  <c r="DL56"/>
  <c r="DK57"/>
  <c r="DL57"/>
  <c r="DK58"/>
  <c r="DL58"/>
  <c r="DK59"/>
  <c r="DL59"/>
  <c r="DK60"/>
  <c r="DL60"/>
  <c r="DK61"/>
  <c r="DL61"/>
  <c r="DK62"/>
  <c r="DL62"/>
  <c r="DK63"/>
  <c r="DL63"/>
  <c r="DK64"/>
  <c r="DL64"/>
  <c r="DK65"/>
  <c r="DL65"/>
  <c r="DK66"/>
  <c r="DL66"/>
  <c r="DK67"/>
  <c r="DL67"/>
  <c r="DK68"/>
  <c r="DL68"/>
  <c r="DK69"/>
  <c r="DL69"/>
  <c r="DL2"/>
  <c r="DK2"/>
  <c r="DM3" s="1"/>
  <c r="DC3"/>
  <c r="DD3"/>
  <c r="DH4" s="1"/>
  <c r="DC4"/>
  <c r="DD4"/>
  <c r="DC5"/>
  <c r="DD5"/>
  <c r="DC6"/>
  <c r="DD6"/>
  <c r="DC7"/>
  <c r="DD7"/>
  <c r="DC8"/>
  <c r="DD8"/>
  <c r="DC9"/>
  <c r="DD9"/>
  <c r="DC10"/>
  <c r="DD10"/>
  <c r="DC11"/>
  <c r="DD11"/>
  <c r="DC12"/>
  <c r="DD12"/>
  <c r="DC13"/>
  <c r="DD13"/>
  <c r="DC14"/>
  <c r="DD14"/>
  <c r="DC15"/>
  <c r="DD15"/>
  <c r="DC16"/>
  <c r="DD16"/>
  <c r="DC17"/>
  <c r="DD17"/>
  <c r="DC18"/>
  <c r="DD18"/>
  <c r="DC19"/>
  <c r="DD19"/>
  <c r="DC20"/>
  <c r="DD20"/>
  <c r="DC21"/>
  <c r="DD21"/>
  <c r="DC22"/>
  <c r="DD22"/>
  <c r="DC23"/>
  <c r="DD23"/>
  <c r="DC24"/>
  <c r="DD24"/>
  <c r="DC25"/>
  <c r="DD25"/>
  <c r="DC26"/>
  <c r="DD26"/>
  <c r="DC27"/>
  <c r="DD27"/>
  <c r="DC28"/>
  <c r="DD28"/>
  <c r="DC29"/>
  <c r="DD29"/>
  <c r="DC30"/>
  <c r="DD30"/>
  <c r="DC31"/>
  <c r="DD31"/>
  <c r="DC32"/>
  <c r="DD32"/>
  <c r="DC33"/>
  <c r="DD33"/>
  <c r="DC34"/>
  <c r="DD34"/>
  <c r="DC35"/>
  <c r="DD35"/>
  <c r="DC36"/>
  <c r="DD36"/>
  <c r="DC37"/>
  <c r="DD37"/>
  <c r="DC38"/>
  <c r="DD38"/>
  <c r="DC39"/>
  <c r="DD39"/>
  <c r="DC40"/>
  <c r="DD40"/>
  <c r="DC41"/>
  <c r="DD41"/>
  <c r="DC42"/>
  <c r="DD42"/>
  <c r="DC43"/>
  <c r="DD43"/>
  <c r="DC44"/>
  <c r="DD44"/>
  <c r="DC45"/>
  <c r="DD45"/>
  <c r="DC46"/>
  <c r="DD46"/>
  <c r="DC47"/>
  <c r="DD47"/>
  <c r="DC48"/>
  <c r="DD48"/>
  <c r="DC49"/>
  <c r="DD49"/>
  <c r="DC50"/>
  <c r="DD50"/>
  <c r="DC51"/>
  <c r="DD51"/>
  <c r="DC52"/>
  <c r="DD52"/>
  <c r="DC53"/>
  <c r="DD53"/>
  <c r="DC54"/>
  <c r="DD54"/>
  <c r="DC55"/>
  <c r="DD55"/>
  <c r="DC56"/>
  <c r="DD56"/>
  <c r="DC57"/>
  <c r="DD57"/>
  <c r="DC58"/>
  <c r="DD58"/>
  <c r="DC59"/>
  <c r="DD59"/>
  <c r="DC60"/>
  <c r="DD60"/>
  <c r="DC61"/>
  <c r="DD61"/>
  <c r="DC62"/>
  <c r="DD62"/>
  <c r="DC63"/>
  <c r="DD63"/>
  <c r="DC64"/>
  <c r="DD64"/>
  <c r="DC65"/>
  <c r="DD65"/>
  <c r="DC66"/>
  <c r="DD66"/>
  <c r="DC67"/>
  <c r="DD67"/>
  <c r="DC68"/>
  <c r="DD68"/>
  <c r="DC69"/>
  <c r="DD69"/>
  <c r="DD2"/>
  <c r="DC2"/>
  <c r="DE3" s="1"/>
  <c r="CT3"/>
  <c r="CU3"/>
  <c r="CY4" s="1"/>
  <c r="CT4"/>
  <c r="CU4"/>
  <c r="CT5"/>
  <c r="CU5"/>
  <c r="CT6"/>
  <c r="CU6"/>
  <c r="CT7"/>
  <c r="CU7"/>
  <c r="CT8"/>
  <c r="CU8"/>
  <c r="CT9"/>
  <c r="CU9"/>
  <c r="CT10"/>
  <c r="CU10"/>
  <c r="CT11"/>
  <c r="CU11"/>
  <c r="CT12"/>
  <c r="CU12"/>
  <c r="CT13"/>
  <c r="CU13"/>
  <c r="CT14"/>
  <c r="CU14"/>
  <c r="CT15"/>
  <c r="CU15"/>
  <c r="CT16"/>
  <c r="CU16"/>
  <c r="CT17"/>
  <c r="CU17"/>
  <c r="CT18"/>
  <c r="CU18"/>
  <c r="CT19"/>
  <c r="CU19"/>
  <c r="CT20"/>
  <c r="CU20"/>
  <c r="CT21"/>
  <c r="CU21"/>
  <c r="CT22"/>
  <c r="CU22"/>
  <c r="CT23"/>
  <c r="CU23"/>
  <c r="CT24"/>
  <c r="CU24"/>
  <c r="CT25"/>
  <c r="CU25"/>
  <c r="CT26"/>
  <c r="CU26"/>
  <c r="CT27"/>
  <c r="CU27"/>
  <c r="CT28"/>
  <c r="CU28"/>
  <c r="CT29"/>
  <c r="CU29"/>
  <c r="CT30"/>
  <c r="CU30"/>
  <c r="CT31"/>
  <c r="CU31"/>
  <c r="CT32"/>
  <c r="CU32"/>
  <c r="CT33"/>
  <c r="CU33"/>
  <c r="CT34"/>
  <c r="CU34"/>
  <c r="CT35"/>
  <c r="CU35"/>
  <c r="CT36"/>
  <c r="CU36"/>
  <c r="CT37"/>
  <c r="CU37"/>
  <c r="CT38"/>
  <c r="CU38"/>
  <c r="CT39"/>
  <c r="CU39"/>
  <c r="CT40"/>
  <c r="CU40"/>
  <c r="CT41"/>
  <c r="CU41"/>
  <c r="CT42"/>
  <c r="CU42"/>
  <c r="CT43"/>
  <c r="CU43"/>
  <c r="CT44"/>
  <c r="CU44"/>
  <c r="CT45"/>
  <c r="CU45"/>
  <c r="CT46"/>
  <c r="CU46"/>
  <c r="CT47"/>
  <c r="CU47"/>
  <c r="CT48"/>
  <c r="CU48"/>
  <c r="CT49"/>
  <c r="CU49"/>
  <c r="CT50"/>
  <c r="CU50"/>
  <c r="CT51"/>
  <c r="CU51"/>
  <c r="CT52"/>
  <c r="CU52"/>
  <c r="CT53"/>
  <c r="CU53"/>
  <c r="CT54"/>
  <c r="CU54"/>
  <c r="CT55"/>
  <c r="CU55"/>
  <c r="CT56"/>
  <c r="CU56"/>
  <c r="CT57"/>
  <c r="CU57"/>
  <c r="CT58"/>
  <c r="CU58"/>
  <c r="CT59"/>
  <c r="CU59"/>
  <c r="CT60"/>
  <c r="CU60"/>
  <c r="CT61"/>
  <c r="CU61"/>
  <c r="CT62"/>
  <c r="CU62"/>
  <c r="CT63"/>
  <c r="CU63"/>
  <c r="CT64"/>
  <c r="CU64"/>
  <c r="CT65"/>
  <c r="CU65"/>
  <c r="CT66"/>
  <c r="CU66"/>
  <c r="CT67"/>
  <c r="CU67"/>
  <c r="CT68"/>
  <c r="CU68"/>
  <c r="CT69"/>
  <c r="CU69"/>
  <c r="CU2"/>
  <c r="CT2"/>
  <c r="CV3" s="1"/>
  <c r="CL3"/>
  <c r="CM3"/>
  <c r="CQ4" s="1"/>
  <c r="CL4"/>
  <c r="CM4"/>
  <c r="CL5"/>
  <c r="CM5"/>
  <c r="CL6"/>
  <c r="CM6"/>
  <c r="CL7"/>
  <c r="CM7"/>
  <c r="CL8"/>
  <c r="CM8"/>
  <c r="CL9"/>
  <c r="CM9"/>
  <c r="CL10"/>
  <c r="CM10"/>
  <c r="CL11"/>
  <c r="CM11"/>
  <c r="CL12"/>
  <c r="CM12"/>
  <c r="CL13"/>
  <c r="CM13"/>
  <c r="CL14"/>
  <c r="CM14"/>
  <c r="CL15"/>
  <c r="CM15"/>
  <c r="CL16"/>
  <c r="CM16"/>
  <c r="CL17"/>
  <c r="CM17"/>
  <c r="CL18"/>
  <c r="CM18"/>
  <c r="CL19"/>
  <c r="CM19"/>
  <c r="CL20"/>
  <c r="CM20"/>
  <c r="CL21"/>
  <c r="CM21"/>
  <c r="CL22"/>
  <c r="CM22"/>
  <c r="CL23"/>
  <c r="CM23"/>
  <c r="CL24"/>
  <c r="CM24"/>
  <c r="CL25"/>
  <c r="CM25"/>
  <c r="CL26"/>
  <c r="CM26"/>
  <c r="CL27"/>
  <c r="CM27"/>
  <c r="CL28"/>
  <c r="CM28"/>
  <c r="CL29"/>
  <c r="CM29"/>
  <c r="CL30"/>
  <c r="CM30"/>
  <c r="CL31"/>
  <c r="CM31"/>
  <c r="CL32"/>
  <c r="CM32"/>
  <c r="CL33"/>
  <c r="CM33"/>
  <c r="CL34"/>
  <c r="CM34"/>
  <c r="CL35"/>
  <c r="CM35"/>
  <c r="CL36"/>
  <c r="CM36"/>
  <c r="CL37"/>
  <c r="CM37"/>
  <c r="CL38"/>
  <c r="CM38"/>
  <c r="CL39"/>
  <c r="CM39"/>
  <c r="CL40"/>
  <c r="CM40"/>
  <c r="CL41"/>
  <c r="CM41"/>
  <c r="CL42"/>
  <c r="CM42"/>
  <c r="CL43"/>
  <c r="CM43"/>
  <c r="CL44"/>
  <c r="CM44"/>
  <c r="CL45"/>
  <c r="CM45"/>
  <c r="CL46"/>
  <c r="CM46"/>
  <c r="CL47"/>
  <c r="CM47"/>
  <c r="CL48"/>
  <c r="CM48"/>
  <c r="CL49"/>
  <c r="CM49"/>
  <c r="CL50"/>
  <c r="CM50"/>
  <c r="CL51"/>
  <c r="CM51"/>
  <c r="CL52"/>
  <c r="CM52"/>
  <c r="CL53"/>
  <c r="CM53"/>
  <c r="CL54"/>
  <c r="CM54"/>
  <c r="CL55"/>
  <c r="CM55"/>
  <c r="CL56"/>
  <c r="CM56"/>
  <c r="CL57"/>
  <c r="CM57"/>
  <c r="CL58"/>
  <c r="CM58"/>
  <c r="CL59"/>
  <c r="CM59"/>
  <c r="CL60"/>
  <c r="CM60"/>
  <c r="CL61"/>
  <c r="CM61"/>
  <c r="CL62"/>
  <c r="CM62"/>
  <c r="CL63"/>
  <c r="CM63"/>
  <c r="CL64"/>
  <c r="CM64"/>
  <c r="CL65"/>
  <c r="CM65"/>
  <c r="CL66"/>
  <c r="CM66"/>
  <c r="CL67"/>
  <c r="CM67"/>
  <c r="CL68"/>
  <c r="CM68"/>
  <c r="CL69"/>
  <c r="CM69"/>
  <c r="CM2"/>
  <c r="CL2"/>
  <c r="CN3" s="1"/>
  <c r="CD3"/>
  <c r="CE3"/>
  <c r="CI3" s="1"/>
  <c r="CD4"/>
  <c r="CE4"/>
  <c r="CD5"/>
  <c r="CE5"/>
  <c r="CD6"/>
  <c r="CE6"/>
  <c r="CD7"/>
  <c r="CE7"/>
  <c r="CD8"/>
  <c r="CE8"/>
  <c r="CD9"/>
  <c r="CE9"/>
  <c r="CD10"/>
  <c r="CE10"/>
  <c r="CD11"/>
  <c r="CE11"/>
  <c r="CD12"/>
  <c r="CE12"/>
  <c r="CD13"/>
  <c r="CE13"/>
  <c r="CD14"/>
  <c r="CE14"/>
  <c r="CD15"/>
  <c r="CE15"/>
  <c r="CD16"/>
  <c r="CE16"/>
  <c r="CD17"/>
  <c r="CE17"/>
  <c r="CD18"/>
  <c r="CE18"/>
  <c r="CD19"/>
  <c r="CE19"/>
  <c r="CD20"/>
  <c r="CE20"/>
  <c r="CD21"/>
  <c r="CE21"/>
  <c r="CD22"/>
  <c r="CE22"/>
  <c r="CD23"/>
  <c r="CE23"/>
  <c r="CD24"/>
  <c r="CE24"/>
  <c r="CD25"/>
  <c r="CE25"/>
  <c r="CD26"/>
  <c r="CE26"/>
  <c r="CD27"/>
  <c r="CE27"/>
  <c r="CD28"/>
  <c r="CE28"/>
  <c r="CD29"/>
  <c r="CE29"/>
  <c r="CD30"/>
  <c r="CE30"/>
  <c r="CD31"/>
  <c r="CE31"/>
  <c r="CD32"/>
  <c r="CE32"/>
  <c r="CD33"/>
  <c r="CE33"/>
  <c r="CD34"/>
  <c r="CE34"/>
  <c r="CD35"/>
  <c r="CE35"/>
  <c r="CD36"/>
  <c r="CE36"/>
  <c r="CD37"/>
  <c r="CE37"/>
  <c r="CD38"/>
  <c r="CE38"/>
  <c r="CD39"/>
  <c r="CE39"/>
  <c r="CD40"/>
  <c r="CE40"/>
  <c r="CD41"/>
  <c r="CE41"/>
  <c r="CD42"/>
  <c r="CE42"/>
  <c r="CD43"/>
  <c r="CE43"/>
  <c r="CD44"/>
  <c r="CE44"/>
  <c r="CD45"/>
  <c r="CE45"/>
  <c r="CD46"/>
  <c r="CE46"/>
  <c r="CD47"/>
  <c r="CE47"/>
  <c r="CD48"/>
  <c r="CE48"/>
  <c r="CD49"/>
  <c r="CE49"/>
  <c r="CD50"/>
  <c r="CE50"/>
  <c r="CD51"/>
  <c r="CE51"/>
  <c r="CD52"/>
  <c r="CE52"/>
  <c r="CD53"/>
  <c r="CE53"/>
  <c r="CD54"/>
  <c r="CE54"/>
  <c r="CD55"/>
  <c r="CE55"/>
  <c r="CD56"/>
  <c r="CE56"/>
  <c r="CD57"/>
  <c r="CE57"/>
  <c r="CD58"/>
  <c r="CE58"/>
  <c r="CD59"/>
  <c r="CE59"/>
  <c r="CD60"/>
  <c r="CE60"/>
  <c r="CD61"/>
  <c r="CE61"/>
  <c r="CD62"/>
  <c r="CE62"/>
  <c r="CD63"/>
  <c r="CE63"/>
  <c r="CD64"/>
  <c r="CE64"/>
  <c r="CD65"/>
  <c r="CE65"/>
  <c r="CD66"/>
  <c r="CE66"/>
  <c r="CD67"/>
  <c r="CE67"/>
  <c r="CD68"/>
  <c r="CE68"/>
  <c r="CD69"/>
  <c r="CE69"/>
  <c r="CE2"/>
  <c r="CD2"/>
  <c r="CF4" s="1"/>
  <c r="BV3"/>
  <c r="BW3"/>
  <c r="CA3" s="1"/>
  <c r="BV4"/>
  <c r="BW4"/>
  <c r="BV5"/>
  <c r="BW5"/>
  <c r="BV6"/>
  <c r="BW6"/>
  <c r="BV7"/>
  <c r="BW7"/>
  <c r="BV8"/>
  <c r="BW8"/>
  <c r="BV9"/>
  <c r="BW9"/>
  <c r="BV10"/>
  <c r="BW10"/>
  <c r="BV11"/>
  <c r="BW11"/>
  <c r="BV12"/>
  <c r="BW12"/>
  <c r="BV13"/>
  <c r="BW13"/>
  <c r="BV14"/>
  <c r="BW14"/>
  <c r="BV15"/>
  <c r="BW15"/>
  <c r="BV16"/>
  <c r="BW16"/>
  <c r="BV17"/>
  <c r="BW17"/>
  <c r="BV18"/>
  <c r="BW18"/>
  <c r="BV19"/>
  <c r="BW19"/>
  <c r="BV20"/>
  <c r="BW20"/>
  <c r="BV21"/>
  <c r="BW21"/>
  <c r="BV22"/>
  <c r="BW22"/>
  <c r="BV23"/>
  <c r="BW23"/>
  <c r="BV24"/>
  <c r="BW24"/>
  <c r="BV25"/>
  <c r="BW25"/>
  <c r="BV26"/>
  <c r="BW26"/>
  <c r="BV27"/>
  <c r="BW27"/>
  <c r="BV28"/>
  <c r="BW28"/>
  <c r="BV29"/>
  <c r="BW29"/>
  <c r="BV30"/>
  <c r="BW30"/>
  <c r="BV31"/>
  <c r="BW31"/>
  <c r="BV32"/>
  <c r="BW32"/>
  <c r="BV33"/>
  <c r="BW33"/>
  <c r="BV34"/>
  <c r="BW34"/>
  <c r="BV35"/>
  <c r="BW35"/>
  <c r="BV36"/>
  <c r="BW36"/>
  <c r="BV37"/>
  <c r="BW37"/>
  <c r="BV38"/>
  <c r="BW38"/>
  <c r="BV39"/>
  <c r="BW39"/>
  <c r="BV40"/>
  <c r="BW40"/>
  <c r="BV41"/>
  <c r="BW41"/>
  <c r="BV42"/>
  <c r="BW42"/>
  <c r="BV43"/>
  <c r="BW43"/>
  <c r="BV44"/>
  <c r="BW44"/>
  <c r="BV45"/>
  <c r="BW45"/>
  <c r="BV46"/>
  <c r="BW46"/>
  <c r="BV47"/>
  <c r="BW47"/>
  <c r="BV48"/>
  <c r="BW48"/>
  <c r="BV49"/>
  <c r="BW49"/>
  <c r="BV50"/>
  <c r="BW50"/>
  <c r="BV51"/>
  <c r="BW51"/>
  <c r="BV52"/>
  <c r="BW52"/>
  <c r="BV53"/>
  <c r="BW53"/>
  <c r="BV54"/>
  <c r="BW54"/>
  <c r="BV55"/>
  <c r="BW55"/>
  <c r="BV56"/>
  <c r="BW56"/>
  <c r="BV57"/>
  <c r="BW57"/>
  <c r="BV58"/>
  <c r="BW58"/>
  <c r="BV59"/>
  <c r="BW59"/>
  <c r="BV60"/>
  <c r="BW60"/>
  <c r="BV61"/>
  <c r="BW61"/>
  <c r="BV62"/>
  <c r="BW62"/>
  <c r="BV63"/>
  <c r="BW63"/>
  <c r="BV64"/>
  <c r="BW64"/>
  <c r="BV65"/>
  <c r="BW65"/>
  <c r="BV66"/>
  <c r="BW66"/>
  <c r="BV67"/>
  <c r="BW67"/>
  <c r="BV68"/>
  <c r="BW68"/>
  <c r="BV69"/>
  <c r="BW69"/>
  <c r="BW2"/>
  <c r="BV2"/>
  <c r="BX4" s="1"/>
  <c r="BN3"/>
  <c r="BO3"/>
  <c r="BS3" s="1"/>
  <c r="BN4"/>
  <c r="BO4"/>
  <c r="BN5"/>
  <c r="BO5"/>
  <c r="BN6"/>
  <c r="BO6"/>
  <c r="BN7"/>
  <c r="BO7"/>
  <c r="BN8"/>
  <c r="BO8"/>
  <c r="BN9"/>
  <c r="BO9"/>
  <c r="BN10"/>
  <c r="BO10"/>
  <c r="BN11"/>
  <c r="BO11"/>
  <c r="BN12"/>
  <c r="BO12"/>
  <c r="BN13"/>
  <c r="BO13"/>
  <c r="BN14"/>
  <c r="BO14"/>
  <c r="BN15"/>
  <c r="BO15"/>
  <c r="BN16"/>
  <c r="BO16"/>
  <c r="BN17"/>
  <c r="BO17"/>
  <c r="BN18"/>
  <c r="BO18"/>
  <c r="BN19"/>
  <c r="BO19"/>
  <c r="BN20"/>
  <c r="BO20"/>
  <c r="BN21"/>
  <c r="BO21"/>
  <c r="BN22"/>
  <c r="BO22"/>
  <c r="BN23"/>
  <c r="BO23"/>
  <c r="BN24"/>
  <c r="BO24"/>
  <c r="BN25"/>
  <c r="BO25"/>
  <c r="BN26"/>
  <c r="BO26"/>
  <c r="BN27"/>
  <c r="BO27"/>
  <c r="BN28"/>
  <c r="BO28"/>
  <c r="BN29"/>
  <c r="BO29"/>
  <c r="BN30"/>
  <c r="BO30"/>
  <c r="BN31"/>
  <c r="BO31"/>
  <c r="BN32"/>
  <c r="BO32"/>
  <c r="BN33"/>
  <c r="BO33"/>
  <c r="BN34"/>
  <c r="BO34"/>
  <c r="BN35"/>
  <c r="BO35"/>
  <c r="BN36"/>
  <c r="BO36"/>
  <c r="BN37"/>
  <c r="BO37"/>
  <c r="BN38"/>
  <c r="BO38"/>
  <c r="BN39"/>
  <c r="BO39"/>
  <c r="BN40"/>
  <c r="BO40"/>
  <c r="BN41"/>
  <c r="BO41"/>
  <c r="BN42"/>
  <c r="BO42"/>
  <c r="BN43"/>
  <c r="BO43"/>
  <c r="BN44"/>
  <c r="BO44"/>
  <c r="BN45"/>
  <c r="BO45"/>
  <c r="BN46"/>
  <c r="BO46"/>
  <c r="BN47"/>
  <c r="BO47"/>
  <c r="BN48"/>
  <c r="BO48"/>
  <c r="BN49"/>
  <c r="BO49"/>
  <c r="BN50"/>
  <c r="BO50"/>
  <c r="BN51"/>
  <c r="BO51"/>
  <c r="BN52"/>
  <c r="BO52"/>
  <c r="BN53"/>
  <c r="BO53"/>
  <c r="BN54"/>
  <c r="BO54"/>
  <c r="BN55"/>
  <c r="BO55"/>
  <c r="BN56"/>
  <c r="BO56"/>
  <c r="BN57"/>
  <c r="BO57"/>
  <c r="BN58"/>
  <c r="BO58"/>
  <c r="BN59"/>
  <c r="BO59"/>
  <c r="BN60"/>
  <c r="BO60"/>
  <c r="BN61"/>
  <c r="BO61"/>
  <c r="BN62"/>
  <c r="BO62"/>
  <c r="BN63"/>
  <c r="BO63"/>
  <c r="BN64"/>
  <c r="BO64"/>
  <c r="BN65"/>
  <c r="BO65"/>
  <c r="BN66"/>
  <c r="BO66"/>
  <c r="BN67"/>
  <c r="BO67"/>
  <c r="BN68"/>
  <c r="BO68"/>
  <c r="BN69"/>
  <c r="BO69"/>
  <c r="BO2"/>
  <c r="BN2"/>
  <c r="BP4" s="1"/>
  <c r="BF3"/>
  <c r="BG3"/>
  <c r="BK3" s="1"/>
  <c r="BF4"/>
  <c r="BG4"/>
  <c r="BF5"/>
  <c r="BG5"/>
  <c r="BF6"/>
  <c r="BG6"/>
  <c r="BF7"/>
  <c r="BG7"/>
  <c r="BF8"/>
  <c r="BG8"/>
  <c r="BF9"/>
  <c r="BG9"/>
  <c r="BF10"/>
  <c r="BG10"/>
  <c r="BF11"/>
  <c r="BG11"/>
  <c r="BF12"/>
  <c r="BG12"/>
  <c r="BF13"/>
  <c r="BG13"/>
  <c r="BF14"/>
  <c r="BG14"/>
  <c r="BF15"/>
  <c r="BG15"/>
  <c r="BF16"/>
  <c r="BG16"/>
  <c r="BF17"/>
  <c r="BG17"/>
  <c r="BF18"/>
  <c r="BG18"/>
  <c r="BF19"/>
  <c r="BG19"/>
  <c r="BF20"/>
  <c r="BG20"/>
  <c r="BF21"/>
  <c r="BG21"/>
  <c r="BF22"/>
  <c r="BG22"/>
  <c r="BF23"/>
  <c r="BG23"/>
  <c r="BF24"/>
  <c r="BG24"/>
  <c r="BF25"/>
  <c r="BG25"/>
  <c r="BF26"/>
  <c r="BG26"/>
  <c r="BF27"/>
  <c r="BG27"/>
  <c r="BF28"/>
  <c r="BG28"/>
  <c r="BF29"/>
  <c r="BG29"/>
  <c r="BF30"/>
  <c r="BG30"/>
  <c r="BF31"/>
  <c r="BG31"/>
  <c r="BF32"/>
  <c r="BG32"/>
  <c r="BF33"/>
  <c r="BG33"/>
  <c r="BF34"/>
  <c r="BG34"/>
  <c r="BF35"/>
  <c r="BG35"/>
  <c r="BF36"/>
  <c r="BG36"/>
  <c r="BF37"/>
  <c r="BG37"/>
  <c r="BF38"/>
  <c r="BG38"/>
  <c r="BF39"/>
  <c r="BG39"/>
  <c r="BF40"/>
  <c r="BG40"/>
  <c r="BF41"/>
  <c r="BG41"/>
  <c r="BF42"/>
  <c r="BG42"/>
  <c r="BF43"/>
  <c r="BG43"/>
  <c r="BF44"/>
  <c r="BG44"/>
  <c r="BF45"/>
  <c r="BG45"/>
  <c r="BF46"/>
  <c r="BG46"/>
  <c r="BF47"/>
  <c r="BG47"/>
  <c r="BF48"/>
  <c r="BG48"/>
  <c r="BF49"/>
  <c r="BG49"/>
  <c r="BF50"/>
  <c r="BG50"/>
  <c r="BF51"/>
  <c r="BG51"/>
  <c r="BF52"/>
  <c r="BG52"/>
  <c r="BF53"/>
  <c r="BG53"/>
  <c r="BF54"/>
  <c r="BG54"/>
  <c r="BF55"/>
  <c r="BG55"/>
  <c r="BF56"/>
  <c r="BG56"/>
  <c r="BF57"/>
  <c r="BG57"/>
  <c r="BF58"/>
  <c r="BG58"/>
  <c r="BF59"/>
  <c r="BG59"/>
  <c r="BF60"/>
  <c r="BG60"/>
  <c r="BF61"/>
  <c r="BG61"/>
  <c r="BF62"/>
  <c r="BG62"/>
  <c r="BF63"/>
  <c r="BG63"/>
  <c r="BF64"/>
  <c r="BG64"/>
  <c r="BF65"/>
  <c r="BG65"/>
  <c r="BF66"/>
  <c r="BG66"/>
  <c r="BF67"/>
  <c r="BG67"/>
  <c r="BF68"/>
  <c r="BG68"/>
  <c r="BF69"/>
  <c r="BG69"/>
  <c r="BG2"/>
  <c r="BF2"/>
  <c r="BH4" s="1"/>
  <c r="AX3"/>
  <c r="AY3"/>
  <c r="BC3" s="1"/>
  <c r="AX4"/>
  <c r="AY4"/>
  <c r="AX5"/>
  <c r="AY5"/>
  <c r="AX6"/>
  <c r="AY6"/>
  <c r="AX7"/>
  <c r="AY7"/>
  <c r="AX8"/>
  <c r="AY8"/>
  <c r="AX9"/>
  <c r="AY9"/>
  <c r="AX10"/>
  <c r="AY10"/>
  <c r="AX11"/>
  <c r="AY11"/>
  <c r="AX12"/>
  <c r="AY12"/>
  <c r="AX13"/>
  <c r="AY13"/>
  <c r="AX14"/>
  <c r="AY14"/>
  <c r="AX15"/>
  <c r="AY15"/>
  <c r="AX16"/>
  <c r="AY16"/>
  <c r="AX17"/>
  <c r="AY17"/>
  <c r="AX18"/>
  <c r="AY18"/>
  <c r="AX19"/>
  <c r="AY19"/>
  <c r="AX20"/>
  <c r="AY20"/>
  <c r="AX21"/>
  <c r="AY21"/>
  <c r="AX22"/>
  <c r="AY22"/>
  <c r="AX23"/>
  <c r="AY23"/>
  <c r="AX24"/>
  <c r="AY24"/>
  <c r="AX25"/>
  <c r="AY25"/>
  <c r="AX26"/>
  <c r="AY26"/>
  <c r="AX27"/>
  <c r="AY27"/>
  <c r="AX28"/>
  <c r="AY28"/>
  <c r="AX29"/>
  <c r="AY29"/>
  <c r="AX30"/>
  <c r="AY30"/>
  <c r="AX31"/>
  <c r="AY31"/>
  <c r="AX32"/>
  <c r="AY32"/>
  <c r="AX33"/>
  <c r="AY33"/>
  <c r="AX34"/>
  <c r="AY34"/>
  <c r="AX35"/>
  <c r="AY35"/>
  <c r="AX36"/>
  <c r="AY36"/>
  <c r="AX37"/>
  <c r="AY37"/>
  <c r="AX38"/>
  <c r="AY38"/>
  <c r="AX39"/>
  <c r="AY39"/>
  <c r="AX40"/>
  <c r="AY40"/>
  <c r="AX41"/>
  <c r="AY41"/>
  <c r="AX42"/>
  <c r="AY42"/>
  <c r="AX43"/>
  <c r="AY43"/>
  <c r="AX44"/>
  <c r="AY44"/>
  <c r="AX45"/>
  <c r="AY45"/>
  <c r="AX46"/>
  <c r="AY46"/>
  <c r="AX47"/>
  <c r="AY47"/>
  <c r="AX48"/>
  <c r="AY48"/>
  <c r="AX49"/>
  <c r="AY49"/>
  <c r="AX50"/>
  <c r="AY50"/>
  <c r="AX51"/>
  <c r="AY51"/>
  <c r="AX52"/>
  <c r="AY52"/>
  <c r="AX53"/>
  <c r="AY53"/>
  <c r="AX54"/>
  <c r="AY54"/>
  <c r="AX55"/>
  <c r="AY55"/>
  <c r="AX56"/>
  <c r="AY56"/>
  <c r="AX57"/>
  <c r="AY57"/>
  <c r="AX58"/>
  <c r="AY58"/>
  <c r="AX59"/>
  <c r="AY59"/>
  <c r="AX60"/>
  <c r="AY60"/>
  <c r="AX61"/>
  <c r="AY61"/>
  <c r="AX62"/>
  <c r="AY62"/>
  <c r="AX63"/>
  <c r="AY63"/>
  <c r="AX64"/>
  <c r="AY64"/>
  <c r="AX65"/>
  <c r="AY65"/>
  <c r="AX66"/>
  <c r="AY66"/>
  <c r="AX67"/>
  <c r="AY67"/>
  <c r="AX68"/>
  <c r="AY68"/>
  <c r="AX69"/>
  <c r="AY69"/>
  <c r="AY2"/>
  <c r="AX2"/>
  <c r="AZ4" s="1"/>
  <c r="AP3"/>
  <c r="AQ3"/>
  <c r="AU5" s="1"/>
  <c r="AP4"/>
  <c r="AQ4"/>
  <c r="AP5"/>
  <c r="AQ5"/>
  <c r="AP6"/>
  <c r="AQ6"/>
  <c r="AP7"/>
  <c r="AQ7"/>
  <c r="AP8"/>
  <c r="AQ8"/>
  <c r="AP9"/>
  <c r="AQ9"/>
  <c r="AP10"/>
  <c r="AQ10"/>
  <c r="AP11"/>
  <c r="AQ11"/>
  <c r="AP12"/>
  <c r="AQ12"/>
  <c r="AP13"/>
  <c r="AQ13"/>
  <c r="AP14"/>
  <c r="AQ14"/>
  <c r="AP15"/>
  <c r="AQ15"/>
  <c r="AP16"/>
  <c r="AQ16"/>
  <c r="AP17"/>
  <c r="AQ17"/>
  <c r="AP18"/>
  <c r="AQ18"/>
  <c r="AP19"/>
  <c r="AQ19"/>
  <c r="AP20"/>
  <c r="AQ20"/>
  <c r="AP21"/>
  <c r="AQ21"/>
  <c r="AP22"/>
  <c r="AQ22"/>
  <c r="AP23"/>
  <c r="AQ23"/>
  <c r="AP24"/>
  <c r="AQ24"/>
  <c r="AP25"/>
  <c r="AQ25"/>
  <c r="AP26"/>
  <c r="AQ26"/>
  <c r="AP27"/>
  <c r="AQ27"/>
  <c r="AP28"/>
  <c r="AQ28"/>
  <c r="AP29"/>
  <c r="AQ29"/>
  <c r="AP30"/>
  <c r="AQ30"/>
  <c r="AP31"/>
  <c r="AQ31"/>
  <c r="AP32"/>
  <c r="AQ32"/>
  <c r="AP33"/>
  <c r="AQ33"/>
  <c r="AP34"/>
  <c r="AQ34"/>
  <c r="AP35"/>
  <c r="AQ35"/>
  <c r="AP36"/>
  <c r="AQ36"/>
  <c r="AP37"/>
  <c r="AQ37"/>
  <c r="AP38"/>
  <c r="AQ38"/>
  <c r="AP39"/>
  <c r="AQ39"/>
  <c r="AP40"/>
  <c r="AQ40"/>
  <c r="AP41"/>
  <c r="AQ41"/>
  <c r="AP42"/>
  <c r="AQ42"/>
  <c r="AP43"/>
  <c r="AQ43"/>
  <c r="AP44"/>
  <c r="AQ44"/>
  <c r="AP45"/>
  <c r="AQ45"/>
  <c r="AP46"/>
  <c r="AQ46"/>
  <c r="AP47"/>
  <c r="AQ47"/>
  <c r="AP48"/>
  <c r="AQ48"/>
  <c r="AP49"/>
  <c r="AQ49"/>
  <c r="AP50"/>
  <c r="AQ50"/>
  <c r="AP51"/>
  <c r="AQ51"/>
  <c r="AP52"/>
  <c r="AQ52"/>
  <c r="AP53"/>
  <c r="AQ53"/>
  <c r="AP54"/>
  <c r="AQ54"/>
  <c r="AP55"/>
  <c r="AQ55"/>
  <c r="AP56"/>
  <c r="AQ56"/>
  <c r="AP57"/>
  <c r="AQ57"/>
  <c r="AP58"/>
  <c r="AQ58"/>
  <c r="AP59"/>
  <c r="AQ59"/>
  <c r="AP60"/>
  <c r="AQ60"/>
  <c r="AP61"/>
  <c r="AQ61"/>
  <c r="AP62"/>
  <c r="AQ62"/>
  <c r="AP63"/>
  <c r="AQ63"/>
  <c r="AP64"/>
  <c r="AQ64"/>
  <c r="AP65"/>
  <c r="AQ65"/>
  <c r="AP66"/>
  <c r="AQ66"/>
  <c r="AP67"/>
  <c r="AQ67"/>
  <c r="AP68"/>
  <c r="AQ68"/>
  <c r="AP69"/>
  <c r="AQ69"/>
  <c r="AQ2"/>
  <c r="AP2"/>
  <c r="AR4" s="1"/>
  <c r="AH3"/>
  <c r="AI3"/>
  <c r="AM3" s="1"/>
  <c r="AH4"/>
  <c r="AI4"/>
  <c r="AH5"/>
  <c r="AI5"/>
  <c r="AH6"/>
  <c r="AI6"/>
  <c r="AH7"/>
  <c r="AI7"/>
  <c r="AH8"/>
  <c r="AI8"/>
  <c r="AH9"/>
  <c r="AI9"/>
  <c r="AH10"/>
  <c r="AI10"/>
  <c r="AH11"/>
  <c r="AI11"/>
  <c r="AH12"/>
  <c r="AI12"/>
  <c r="AH13"/>
  <c r="AI13"/>
  <c r="AH14"/>
  <c r="AI14"/>
  <c r="AH15"/>
  <c r="AI15"/>
  <c r="AH16"/>
  <c r="AI16"/>
  <c r="AH17"/>
  <c r="AI17"/>
  <c r="AH18"/>
  <c r="AI18"/>
  <c r="AH19"/>
  <c r="AI19"/>
  <c r="AH20"/>
  <c r="AI20"/>
  <c r="AH21"/>
  <c r="AI21"/>
  <c r="AH22"/>
  <c r="AI22"/>
  <c r="AH23"/>
  <c r="AI23"/>
  <c r="AH24"/>
  <c r="AI24"/>
  <c r="AH25"/>
  <c r="AI25"/>
  <c r="AH26"/>
  <c r="AI26"/>
  <c r="AH27"/>
  <c r="AI27"/>
  <c r="AH28"/>
  <c r="AI28"/>
  <c r="AH29"/>
  <c r="AI29"/>
  <c r="AH30"/>
  <c r="AI30"/>
  <c r="AH31"/>
  <c r="AI31"/>
  <c r="AH32"/>
  <c r="AI32"/>
  <c r="AH33"/>
  <c r="AI33"/>
  <c r="AH34"/>
  <c r="AI34"/>
  <c r="AH35"/>
  <c r="AI35"/>
  <c r="AH36"/>
  <c r="AI36"/>
  <c r="AH37"/>
  <c r="AI37"/>
  <c r="AH38"/>
  <c r="AI38"/>
  <c r="AH39"/>
  <c r="AI39"/>
  <c r="AH40"/>
  <c r="AI40"/>
  <c r="AH41"/>
  <c r="AI41"/>
  <c r="AH42"/>
  <c r="AI42"/>
  <c r="AH43"/>
  <c r="AI43"/>
  <c r="AH44"/>
  <c r="AI44"/>
  <c r="AH45"/>
  <c r="AI45"/>
  <c r="AH46"/>
  <c r="AI46"/>
  <c r="AH47"/>
  <c r="AI47"/>
  <c r="AH48"/>
  <c r="AI48"/>
  <c r="AH49"/>
  <c r="AI49"/>
  <c r="AH50"/>
  <c r="AI50"/>
  <c r="AH51"/>
  <c r="AI51"/>
  <c r="AH52"/>
  <c r="AI52"/>
  <c r="AH53"/>
  <c r="AI53"/>
  <c r="AH54"/>
  <c r="AI54"/>
  <c r="AH55"/>
  <c r="AI55"/>
  <c r="AH56"/>
  <c r="AI56"/>
  <c r="AH57"/>
  <c r="AI57"/>
  <c r="AH58"/>
  <c r="AI58"/>
  <c r="AH59"/>
  <c r="AI59"/>
  <c r="AH60"/>
  <c r="AI60"/>
  <c r="AH61"/>
  <c r="AI61"/>
  <c r="AH62"/>
  <c r="AI62"/>
  <c r="AH63"/>
  <c r="AI63"/>
  <c r="AH64"/>
  <c r="AI64"/>
  <c r="AH65"/>
  <c r="AI65"/>
  <c r="AH66"/>
  <c r="AI66"/>
  <c r="AH67"/>
  <c r="AI67"/>
  <c r="AH68"/>
  <c r="AI68"/>
  <c r="AH69"/>
  <c r="AI69"/>
  <c r="AI2"/>
  <c r="AH2"/>
  <c r="AJ4" s="1"/>
  <c r="Z3"/>
  <c r="AA3"/>
  <c r="AE3" s="1"/>
  <c r="Z4"/>
  <c r="AA4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Z14"/>
  <c r="AA14"/>
  <c r="Z15"/>
  <c r="AA15"/>
  <c r="Z16"/>
  <c r="AA16"/>
  <c r="Z17"/>
  <c r="AA17"/>
  <c r="Z18"/>
  <c r="AA18"/>
  <c r="Z19"/>
  <c r="AA19"/>
  <c r="Z20"/>
  <c r="AA20"/>
  <c r="Z21"/>
  <c r="AA21"/>
  <c r="Z22"/>
  <c r="AA22"/>
  <c r="Z23"/>
  <c r="AA23"/>
  <c r="Z24"/>
  <c r="AA24"/>
  <c r="Z25"/>
  <c r="AA25"/>
  <c r="Z26"/>
  <c r="AA26"/>
  <c r="Z27"/>
  <c r="AA27"/>
  <c r="Z28"/>
  <c r="AA28"/>
  <c r="Z29"/>
  <c r="AA29"/>
  <c r="Z30"/>
  <c r="AA30"/>
  <c r="Z31"/>
  <c r="AA31"/>
  <c r="Z32"/>
  <c r="AA32"/>
  <c r="Z33"/>
  <c r="AA33"/>
  <c r="Z34"/>
  <c r="AA34"/>
  <c r="Z35"/>
  <c r="AA35"/>
  <c r="Z36"/>
  <c r="AA36"/>
  <c r="Z37"/>
  <c r="AA37"/>
  <c r="Z38"/>
  <c r="AA38"/>
  <c r="Z39"/>
  <c r="AA39"/>
  <c r="Z40"/>
  <c r="AA40"/>
  <c r="Z41"/>
  <c r="AA41"/>
  <c r="Z42"/>
  <c r="AA42"/>
  <c r="Z43"/>
  <c r="AA43"/>
  <c r="Z44"/>
  <c r="AA44"/>
  <c r="Z45"/>
  <c r="AA45"/>
  <c r="Z46"/>
  <c r="AA46"/>
  <c r="Z47"/>
  <c r="AA47"/>
  <c r="Z48"/>
  <c r="AA48"/>
  <c r="Z49"/>
  <c r="AA49"/>
  <c r="Z50"/>
  <c r="AA50"/>
  <c r="Z51"/>
  <c r="AA51"/>
  <c r="Z52"/>
  <c r="AA52"/>
  <c r="Z53"/>
  <c r="AA53"/>
  <c r="Z54"/>
  <c r="AA54"/>
  <c r="Z55"/>
  <c r="AA55"/>
  <c r="Z56"/>
  <c r="AA56"/>
  <c r="Z57"/>
  <c r="AA57"/>
  <c r="Z58"/>
  <c r="AA58"/>
  <c r="Z59"/>
  <c r="AA59"/>
  <c r="Z60"/>
  <c r="AA60"/>
  <c r="Z61"/>
  <c r="AA61"/>
  <c r="Z62"/>
  <c r="AA62"/>
  <c r="Z63"/>
  <c r="AA63"/>
  <c r="Z64"/>
  <c r="AA64"/>
  <c r="Z65"/>
  <c r="AA65"/>
  <c r="Z66"/>
  <c r="AA66"/>
  <c r="Z67"/>
  <c r="AA67"/>
  <c r="Z68"/>
  <c r="AA68"/>
  <c r="Z69"/>
  <c r="AA69"/>
  <c r="AA2"/>
  <c r="Z2"/>
  <c r="AB6" s="1"/>
  <c r="R3"/>
  <c r="S3"/>
  <c r="W3" s="1"/>
  <c r="R4"/>
  <c r="S4"/>
  <c r="R5"/>
  <c r="S5"/>
  <c r="R6"/>
  <c r="S6"/>
  <c r="R7"/>
  <c r="S7"/>
  <c r="R8"/>
  <c r="S8"/>
  <c r="R9"/>
  <c r="S9"/>
  <c r="R10"/>
  <c r="S10"/>
  <c r="R11"/>
  <c r="S11"/>
  <c r="R12"/>
  <c r="S12"/>
  <c r="R13"/>
  <c r="S13"/>
  <c r="R14"/>
  <c r="S14"/>
  <c r="R15"/>
  <c r="S15"/>
  <c r="R16"/>
  <c r="S16"/>
  <c r="R17"/>
  <c r="S17"/>
  <c r="R18"/>
  <c r="S18"/>
  <c r="R19"/>
  <c r="S19"/>
  <c r="R20"/>
  <c r="S20"/>
  <c r="R21"/>
  <c r="S21"/>
  <c r="R22"/>
  <c r="S22"/>
  <c r="R23"/>
  <c r="S23"/>
  <c r="R24"/>
  <c r="S24"/>
  <c r="R25"/>
  <c r="S25"/>
  <c r="R26"/>
  <c r="S26"/>
  <c r="R27"/>
  <c r="S27"/>
  <c r="R28"/>
  <c r="S28"/>
  <c r="R29"/>
  <c r="S29"/>
  <c r="R30"/>
  <c r="S30"/>
  <c r="R31"/>
  <c r="S31"/>
  <c r="R32"/>
  <c r="S32"/>
  <c r="R33"/>
  <c r="S33"/>
  <c r="R34"/>
  <c r="S34"/>
  <c r="R35"/>
  <c r="S35"/>
  <c r="R36"/>
  <c r="S36"/>
  <c r="R37"/>
  <c r="S37"/>
  <c r="R38"/>
  <c r="S38"/>
  <c r="R39"/>
  <c r="S39"/>
  <c r="R40"/>
  <c r="S40"/>
  <c r="R41"/>
  <c r="S41"/>
  <c r="R42"/>
  <c r="S42"/>
  <c r="R43"/>
  <c r="S43"/>
  <c r="R44"/>
  <c r="S44"/>
  <c r="R45"/>
  <c r="S45"/>
  <c r="R46"/>
  <c r="S46"/>
  <c r="R47"/>
  <c r="S47"/>
  <c r="R48"/>
  <c r="S48"/>
  <c r="R49"/>
  <c r="S49"/>
  <c r="R50"/>
  <c r="S50"/>
  <c r="R51"/>
  <c r="S51"/>
  <c r="R52"/>
  <c r="S52"/>
  <c r="R53"/>
  <c r="S53"/>
  <c r="R54"/>
  <c r="S54"/>
  <c r="R55"/>
  <c r="S55"/>
  <c r="R56"/>
  <c r="S56"/>
  <c r="R57"/>
  <c r="S57"/>
  <c r="R58"/>
  <c r="S58"/>
  <c r="R59"/>
  <c r="S59"/>
  <c r="R60"/>
  <c r="S60"/>
  <c r="R61"/>
  <c r="S61"/>
  <c r="R62"/>
  <c r="S62"/>
  <c r="R63"/>
  <c r="S63"/>
  <c r="R64"/>
  <c r="S64"/>
  <c r="R65"/>
  <c r="S65"/>
  <c r="R66"/>
  <c r="S66"/>
  <c r="R67"/>
  <c r="S67"/>
  <c r="R68"/>
  <c r="S68"/>
  <c r="R69"/>
  <c r="S69"/>
  <c r="S2"/>
  <c r="R2"/>
  <c r="T4" s="1"/>
  <c r="J3"/>
  <c r="K3"/>
  <c r="O3" s="1"/>
  <c r="J4"/>
  <c r="K4"/>
  <c r="J5"/>
  <c r="K5"/>
  <c r="J6"/>
  <c r="K6"/>
  <c r="J7"/>
  <c r="K7"/>
  <c r="J8"/>
  <c r="K8"/>
  <c r="J9"/>
  <c r="K9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K2"/>
  <c r="J2"/>
  <c r="L4" s="1"/>
  <c r="A3"/>
  <c r="B3"/>
  <c r="D4" s="1"/>
  <c r="C3"/>
  <c r="A4"/>
  <c r="B4"/>
  <c r="C4"/>
  <c r="A5"/>
  <c r="B5"/>
  <c r="C5"/>
  <c r="A6"/>
  <c r="B6"/>
  <c r="C6"/>
  <c r="A7"/>
  <c r="B7"/>
  <c r="C7"/>
  <c r="A8"/>
  <c r="B8"/>
  <c r="C8"/>
  <c r="A9"/>
  <c r="B9"/>
  <c r="D3" s="1"/>
  <c r="C9"/>
  <c r="A10"/>
  <c r="B10"/>
  <c r="C10"/>
  <c r="A11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C2"/>
  <c r="G3" s="1"/>
  <c r="B2"/>
  <c r="A2"/>
  <c r="D1" i="6"/>
  <c r="C1"/>
  <c r="AV3" i="5"/>
  <c r="AW3"/>
  <c r="AV4"/>
  <c r="AW4"/>
  <c r="AV5"/>
  <c r="AW5"/>
  <c r="AV6"/>
  <c r="AW6"/>
  <c r="AV7"/>
  <c r="AW7"/>
  <c r="AV8"/>
  <c r="AW8"/>
  <c r="AV9"/>
  <c r="AW9"/>
  <c r="AV10"/>
  <c r="AW10"/>
  <c r="AV11"/>
  <c r="AW11"/>
  <c r="AV12"/>
  <c r="AW12"/>
  <c r="AV13"/>
  <c r="AW13"/>
  <c r="AV14"/>
  <c r="AW14"/>
  <c r="AV15"/>
  <c r="AW15"/>
  <c r="AV16"/>
  <c r="AW16"/>
  <c r="AV17"/>
  <c r="AW17"/>
  <c r="AV18"/>
  <c r="AW18"/>
  <c r="AV19"/>
  <c r="AW19"/>
  <c r="AV20"/>
  <c r="AW20"/>
  <c r="AV21"/>
  <c r="AW21"/>
  <c r="AV22"/>
  <c r="AW22"/>
  <c r="AV23"/>
  <c r="AW23"/>
  <c r="AV24"/>
  <c r="AW24"/>
  <c r="AV25"/>
  <c r="AW25"/>
  <c r="AV26"/>
  <c r="AW26"/>
  <c r="AV27"/>
  <c r="AW27"/>
  <c r="AV28"/>
  <c r="AW28"/>
  <c r="AV29"/>
  <c r="AW29"/>
  <c r="AV30"/>
  <c r="AW30"/>
  <c r="AV31"/>
  <c r="AW31"/>
  <c r="AV32"/>
  <c r="AW32"/>
  <c r="AV33"/>
  <c r="AW33"/>
  <c r="AV34"/>
  <c r="AW34"/>
  <c r="AV35"/>
  <c r="AW35"/>
  <c r="AV36"/>
  <c r="AW36"/>
  <c r="AV37"/>
  <c r="AW37"/>
  <c r="AV38"/>
  <c r="AW38"/>
  <c r="AV39"/>
  <c r="AW39"/>
  <c r="AV40"/>
  <c r="AW40"/>
  <c r="AV41"/>
  <c r="AW41"/>
  <c r="AV42"/>
  <c r="AW42"/>
  <c r="AV43"/>
  <c r="AW43"/>
  <c r="AV44"/>
  <c r="AW44"/>
  <c r="AV45"/>
  <c r="AW45"/>
  <c r="AV46"/>
  <c r="AW46"/>
  <c r="AV47"/>
  <c r="AW47"/>
  <c r="AV48"/>
  <c r="AW48"/>
  <c r="AV49"/>
  <c r="AW49"/>
  <c r="AV50"/>
  <c r="AW50"/>
  <c r="AV51"/>
  <c r="AW51"/>
  <c r="AV52"/>
  <c r="AW52"/>
  <c r="AV53"/>
  <c r="AW53"/>
  <c r="AV54"/>
  <c r="AW54"/>
  <c r="AV55"/>
  <c r="AW55"/>
  <c r="AW2"/>
  <c r="AV2"/>
  <c r="AT3"/>
  <c r="AU3"/>
  <c r="AT4"/>
  <c r="AU4"/>
  <c r="AT5"/>
  <c r="AU5"/>
  <c r="AT6"/>
  <c r="AU6"/>
  <c r="AT7"/>
  <c r="AU7"/>
  <c r="AT8"/>
  <c r="AU8"/>
  <c r="AT9"/>
  <c r="AU9"/>
  <c r="AT10"/>
  <c r="AU10"/>
  <c r="AT11"/>
  <c r="AU11"/>
  <c r="AT12"/>
  <c r="AU12"/>
  <c r="AT13"/>
  <c r="AU13"/>
  <c r="AT14"/>
  <c r="AU14"/>
  <c r="AT15"/>
  <c r="AU15"/>
  <c r="AT16"/>
  <c r="AU16"/>
  <c r="AT17"/>
  <c r="AU17"/>
  <c r="AT18"/>
  <c r="AU18"/>
  <c r="AT19"/>
  <c r="AU19"/>
  <c r="AT20"/>
  <c r="AU20"/>
  <c r="AT21"/>
  <c r="AU21"/>
  <c r="AT22"/>
  <c r="AU22"/>
  <c r="AT23"/>
  <c r="AU23"/>
  <c r="AT24"/>
  <c r="AU24"/>
  <c r="AT25"/>
  <c r="AU25"/>
  <c r="AT26"/>
  <c r="AU26"/>
  <c r="AT27"/>
  <c r="AU27"/>
  <c r="AT28"/>
  <c r="AU28"/>
  <c r="AT29"/>
  <c r="AU29"/>
  <c r="AT30"/>
  <c r="AU30"/>
  <c r="AT31"/>
  <c r="AU31"/>
  <c r="AT32"/>
  <c r="AU32"/>
  <c r="AT33"/>
  <c r="AU33"/>
  <c r="AT34"/>
  <c r="AU34"/>
  <c r="AT35"/>
  <c r="AU35"/>
  <c r="AT36"/>
  <c r="AU36"/>
  <c r="AT37"/>
  <c r="AU37"/>
  <c r="AT38"/>
  <c r="AU38"/>
  <c r="AT39"/>
  <c r="AU39"/>
  <c r="AT40"/>
  <c r="AU40"/>
  <c r="AT41"/>
  <c r="AU41"/>
  <c r="AT42"/>
  <c r="AU42"/>
  <c r="AT43"/>
  <c r="AU43"/>
  <c r="AT44"/>
  <c r="AU44"/>
  <c r="AT45"/>
  <c r="AU45"/>
  <c r="AT46"/>
  <c r="AU46"/>
  <c r="AT47"/>
  <c r="AU47"/>
  <c r="AT48"/>
  <c r="AU48"/>
  <c r="AT49"/>
  <c r="AU49"/>
  <c r="AT50"/>
  <c r="AU50"/>
  <c r="AT51"/>
  <c r="AU51"/>
  <c r="AT52"/>
  <c r="AU52"/>
  <c r="AT53"/>
  <c r="AU53"/>
  <c r="AT54"/>
  <c r="AU54"/>
  <c r="AT55"/>
  <c r="AU55"/>
  <c r="AU2"/>
  <c r="AT2"/>
  <c r="AS3"/>
  <c r="AY3" s="1"/>
  <c r="AS4"/>
  <c r="AY4" s="1"/>
  <c r="AS5"/>
  <c r="AY5" s="1"/>
  <c r="AS6"/>
  <c r="AY6" s="1"/>
  <c r="AS7"/>
  <c r="AY7" s="1"/>
  <c r="AS8"/>
  <c r="AY8" s="1"/>
  <c r="AS9"/>
  <c r="AY9" s="1"/>
  <c r="AS10"/>
  <c r="AY10" s="1"/>
  <c r="AS11"/>
  <c r="AY11" s="1"/>
  <c r="AS12"/>
  <c r="AY12" s="1"/>
  <c r="AS13"/>
  <c r="AY13" s="1"/>
  <c r="AS14"/>
  <c r="AY14" s="1"/>
  <c r="AS15"/>
  <c r="AY15" s="1"/>
  <c r="AS16"/>
  <c r="AY16" s="1"/>
  <c r="AS17"/>
  <c r="AY17" s="1"/>
  <c r="AS18"/>
  <c r="AY18" s="1"/>
  <c r="AS19"/>
  <c r="AY19" s="1"/>
  <c r="AS20"/>
  <c r="AY20" s="1"/>
  <c r="AS21"/>
  <c r="AY21" s="1"/>
  <c r="AS22"/>
  <c r="AY22" s="1"/>
  <c r="AS23"/>
  <c r="AY23" s="1"/>
  <c r="AS24"/>
  <c r="AY24" s="1"/>
  <c r="AS25"/>
  <c r="AY25" s="1"/>
  <c r="AS26"/>
  <c r="AY26" s="1"/>
  <c r="AS27"/>
  <c r="AY27" s="1"/>
  <c r="AS28"/>
  <c r="AY28" s="1"/>
  <c r="AS29"/>
  <c r="AY29" s="1"/>
  <c r="AS30"/>
  <c r="AY30" s="1"/>
  <c r="AS31"/>
  <c r="AY31" s="1"/>
  <c r="AS32"/>
  <c r="AY32" s="1"/>
  <c r="AS33"/>
  <c r="AY33" s="1"/>
  <c r="AS34"/>
  <c r="AY34" s="1"/>
  <c r="AS35"/>
  <c r="AY35" s="1"/>
  <c r="AS36"/>
  <c r="AY36" s="1"/>
  <c r="AS37"/>
  <c r="AY37" s="1"/>
  <c r="AS38"/>
  <c r="AY38" s="1"/>
  <c r="AS39"/>
  <c r="AY39" s="1"/>
  <c r="AS40"/>
  <c r="AY40" s="1"/>
  <c r="AS41"/>
  <c r="AY41" s="1"/>
  <c r="AS42"/>
  <c r="AY42" s="1"/>
  <c r="AS43"/>
  <c r="AY43" s="1"/>
  <c r="AS44"/>
  <c r="AY44" s="1"/>
  <c r="AS45"/>
  <c r="AY45" s="1"/>
  <c r="AS46"/>
  <c r="AY46" s="1"/>
  <c r="AS47"/>
  <c r="AY47" s="1"/>
  <c r="AS48"/>
  <c r="AY48" s="1"/>
  <c r="AS49"/>
  <c r="AY49" s="1"/>
  <c r="AS50"/>
  <c r="AY50" s="1"/>
  <c r="AS51"/>
  <c r="AY51" s="1"/>
  <c r="AS52"/>
  <c r="AY52" s="1"/>
  <c r="AS53"/>
  <c r="AY53" s="1"/>
  <c r="AS54"/>
  <c r="AY54" s="1"/>
  <c r="AS55"/>
  <c r="AY55" s="1"/>
  <c r="AS2"/>
  <c r="AY2" s="1"/>
  <c r="AR2"/>
  <c r="AX2" s="1"/>
  <c r="AR3"/>
  <c r="AX3" s="1"/>
  <c r="AR4"/>
  <c r="AX4" s="1"/>
  <c r="AR5"/>
  <c r="AX5" s="1"/>
  <c r="AR6"/>
  <c r="AX6" s="1"/>
  <c r="AR7"/>
  <c r="AX7" s="1"/>
  <c r="AR8"/>
  <c r="AX8" s="1"/>
  <c r="AR9"/>
  <c r="AX9" s="1"/>
  <c r="AR10"/>
  <c r="AX10" s="1"/>
  <c r="AR11"/>
  <c r="AX11" s="1"/>
  <c r="AR12"/>
  <c r="AX12" s="1"/>
  <c r="AR13"/>
  <c r="AX13" s="1"/>
  <c r="AR14"/>
  <c r="AX14" s="1"/>
  <c r="AR15"/>
  <c r="AX15" s="1"/>
  <c r="AR16"/>
  <c r="AX16" s="1"/>
  <c r="AR17"/>
  <c r="AX17" s="1"/>
  <c r="AR18"/>
  <c r="AX18" s="1"/>
  <c r="AR19"/>
  <c r="AX19" s="1"/>
  <c r="AR20"/>
  <c r="AX20" s="1"/>
  <c r="AR21"/>
  <c r="AX21" s="1"/>
  <c r="AR22"/>
  <c r="AX22" s="1"/>
  <c r="AR23"/>
  <c r="AX23" s="1"/>
  <c r="AR24"/>
  <c r="AX24" s="1"/>
  <c r="AR25"/>
  <c r="AX25" s="1"/>
  <c r="AR26"/>
  <c r="AX26" s="1"/>
  <c r="AR27"/>
  <c r="AX27" s="1"/>
  <c r="AR28"/>
  <c r="AX28" s="1"/>
  <c r="AR29"/>
  <c r="AX29" s="1"/>
  <c r="AR30"/>
  <c r="AX30" s="1"/>
  <c r="AR31"/>
  <c r="AX31" s="1"/>
  <c r="AR32"/>
  <c r="AX32" s="1"/>
  <c r="AR33"/>
  <c r="AX33" s="1"/>
  <c r="AR34"/>
  <c r="AX34" s="1"/>
  <c r="AR35"/>
  <c r="AX35" s="1"/>
  <c r="AR36"/>
  <c r="AX36" s="1"/>
  <c r="AR37"/>
  <c r="AX37" s="1"/>
  <c r="AR38"/>
  <c r="AX38" s="1"/>
  <c r="AR39"/>
  <c r="AX39" s="1"/>
  <c r="AR40"/>
  <c r="AX40" s="1"/>
  <c r="AR41"/>
  <c r="AX41" s="1"/>
  <c r="AR42"/>
  <c r="AX42" s="1"/>
  <c r="AR43"/>
  <c r="AX43" s="1"/>
  <c r="AR44"/>
  <c r="AX44" s="1"/>
  <c r="AR45"/>
  <c r="AX45" s="1"/>
  <c r="AR46"/>
  <c r="AX46" s="1"/>
  <c r="AR47"/>
  <c r="AX47" s="1"/>
  <c r="AR48"/>
  <c r="AX48" s="1"/>
  <c r="AR49"/>
  <c r="AX49" s="1"/>
  <c r="AR50"/>
  <c r="AX50" s="1"/>
  <c r="AR51"/>
  <c r="AX51" s="1"/>
  <c r="AR52"/>
  <c r="AX52" s="1"/>
  <c r="AR53"/>
  <c r="AX53" s="1"/>
  <c r="AR54"/>
  <c r="AX54" s="1"/>
  <c r="AR55"/>
  <c r="AX55" s="1"/>
  <c r="W23" i="4"/>
  <c r="AH25"/>
  <c r="V26"/>
  <c r="AI21"/>
  <c r="EV6" i="2"/>
  <c r="EV4"/>
  <c r="ES7"/>
  <c r="ES5"/>
  <c r="EV1"/>
  <c r="ES1"/>
  <c r="EN3"/>
  <c r="EN5"/>
  <c r="EN7"/>
  <c r="EK4"/>
  <c r="EK6"/>
  <c r="EN1"/>
  <c r="EK1"/>
  <c r="EF3"/>
  <c r="EF5"/>
  <c r="EF7"/>
  <c r="EC4"/>
  <c r="EC6"/>
  <c r="EF1"/>
  <c r="EC1"/>
  <c r="DX3"/>
  <c r="DX5"/>
  <c r="DX7"/>
  <c r="DU4"/>
  <c r="DU6"/>
  <c r="DX1"/>
  <c r="DU1"/>
  <c r="DP3"/>
  <c r="DP5"/>
  <c r="DP7"/>
  <c r="DM4"/>
  <c r="DM6"/>
  <c r="DP1"/>
  <c r="DM1"/>
  <c r="DH3"/>
  <c r="DH5"/>
  <c r="DH7"/>
  <c r="DE4"/>
  <c r="DE6"/>
  <c r="DH1"/>
  <c r="DE1"/>
  <c r="CY3"/>
  <c r="CY5"/>
  <c r="CY7"/>
  <c r="CV4"/>
  <c r="CV6"/>
  <c r="CY1"/>
  <c r="CV1"/>
  <c r="CQ3"/>
  <c r="CQ5"/>
  <c r="CQ7"/>
  <c r="CN6"/>
  <c r="CQ1"/>
  <c r="CN1"/>
  <c r="CI4"/>
  <c r="CI6"/>
  <c r="CF3"/>
  <c r="CF5"/>
  <c r="CF7"/>
  <c r="CI1"/>
  <c r="CF1"/>
  <c r="CA4"/>
  <c r="CA6"/>
  <c r="BX3"/>
  <c r="BX5"/>
  <c r="BX7"/>
  <c r="CA1"/>
  <c r="BX1"/>
  <c r="BS4"/>
  <c r="BS6"/>
  <c r="BP3"/>
  <c r="BP5"/>
  <c r="BP7"/>
  <c r="BS1"/>
  <c r="BP1"/>
  <c r="BK4"/>
  <c r="BK6"/>
  <c r="BH3"/>
  <c r="BH5"/>
  <c r="BH7"/>
  <c r="BK1"/>
  <c r="BH1"/>
  <c r="BC4"/>
  <c r="BC6"/>
  <c r="AZ3"/>
  <c r="AZ5"/>
  <c r="AZ7"/>
  <c r="BC1"/>
  <c r="AZ1"/>
  <c r="AU4"/>
  <c r="AR5"/>
  <c r="AR3"/>
  <c r="AR7"/>
  <c r="AU7"/>
  <c r="AM4"/>
  <c r="AM6"/>
  <c r="AJ3"/>
  <c r="AJ5"/>
  <c r="AJ7"/>
  <c r="AE6"/>
  <c r="AU1"/>
  <c r="AR1"/>
  <c r="AM1"/>
  <c r="AJ1"/>
  <c r="AE4"/>
  <c r="AE7"/>
  <c r="AB4"/>
  <c r="AB7"/>
  <c r="AE1"/>
  <c r="AB1"/>
  <c r="W4"/>
  <c r="W6"/>
  <c r="T3"/>
  <c r="T5"/>
  <c r="T7"/>
  <c r="W1"/>
  <c r="T1"/>
  <c r="O4"/>
  <c r="O6"/>
  <c r="L3"/>
  <c r="L5"/>
  <c r="L7"/>
  <c r="O1"/>
  <c r="L1"/>
  <c r="G1"/>
  <c r="D1"/>
  <c r="D5"/>
  <c r="D7"/>
  <c r="G4"/>
  <c r="G6"/>
  <c r="ES3" l="1"/>
  <c r="G7"/>
  <c r="G5"/>
  <c r="D6"/>
  <c r="F8" s="1"/>
  <c r="L6"/>
  <c r="O7"/>
  <c r="O5"/>
  <c r="T6"/>
  <c r="W7"/>
  <c r="Y8" s="1"/>
  <c r="W5"/>
  <c r="AB5"/>
  <c r="AB3"/>
  <c r="AD8" s="1"/>
  <c r="AE5"/>
  <c r="AG8" s="1"/>
  <c r="AJ6"/>
  <c r="AM7"/>
  <c r="AO8" s="1"/>
  <c r="AM5"/>
  <c r="AU6"/>
  <c r="AR6"/>
  <c r="AU3"/>
  <c r="AZ6"/>
  <c r="BC7"/>
  <c r="BE8" s="1"/>
  <c r="BC5"/>
  <c r="BH6"/>
  <c r="BK7"/>
  <c r="BK5"/>
  <c r="BP6"/>
  <c r="BS7"/>
  <c r="BU8" s="1"/>
  <c r="BS5"/>
  <c r="BX6"/>
  <c r="CA7"/>
  <c r="CA5"/>
  <c r="CF6"/>
  <c r="CI7"/>
  <c r="CK8" s="1"/>
  <c r="CI5"/>
  <c r="CN4"/>
  <c r="CQ6"/>
  <c r="CS8" s="1"/>
  <c r="CV7"/>
  <c r="CV5"/>
  <c r="CY6"/>
  <c r="DA8" s="1"/>
  <c r="DE7"/>
  <c r="DE5"/>
  <c r="DH6"/>
  <c r="DJ8" s="1"/>
  <c r="DM7"/>
  <c r="DM5"/>
  <c r="DP6"/>
  <c r="DR8" s="1"/>
  <c r="DU7"/>
  <c r="DU5"/>
  <c r="DX6"/>
  <c r="DZ8" s="1"/>
  <c r="EC7"/>
  <c r="EE8" s="1"/>
  <c r="EC5"/>
  <c r="EF6"/>
  <c r="EH8" s="1"/>
  <c r="EK7"/>
  <c r="EK5"/>
  <c r="EN6"/>
  <c r="EP8" s="1"/>
  <c r="ES4"/>
  <c r="EU8" s="1"/>
  <c r="EM8"/>
  <c r="DW8"/>
  <c r="DO8"/>
  <c r="DG8"/>
  <c r="CX8"/>
  <c r="CN7"/>
  <c r="CN5"/>
  <c r="CH8"/>
  <c r="BZ8"/>
  <c r="BR8"/>
  <c r="BJ8"/>
  <c r="BB8"/>
  <c r="AT8"/>
  <c r="AW8"/>
  <c r="AL8"/>
  <c r="V8"/>
  <c r="N8"/>
  <c r="CP8" l="1"/>
  <c r="CC8"/>
  <c r="BM8"/>
  <c r="Q8"/>
  <c r="I8"/>
</calcChain>
</file>

<file path=xl/sharedStrings.xml><?xml version="1.0" encoding="utf-8"?>
<sst xmlns="http://schemas.openxmlformats.org/spreadsheetml/2006/main" count="4526" uniqueCount="303">
  <si>
    <t>E-Mail (SiteKey)</t>
  </si>
  <si>
    <t>TEMO Name</t>
  </si>
  <si>
    <t>I. Situación económica y financiera de su EMPRESA   Hoy, en comparación con 1 año antes a. Ventas</t>
  </si>
  <si>
    <t>I. Situación económica y financiera de su EMPRESA   Hoy, en comparación con 1 año antes b. Utilidades</t>
  </si>
  <si>
    <t>I. Situación económica y financiera de su EMPRESA   Hoy, en comparación con 1 año antes c. Costo y acceso a financiamiento</t>
  </si>
  <si>
    <t>I. Situación económica y financiera de su EMPRESA   Hoy, en comparación con 1 año antes d. Inversión de capital fijo</t>
  </si>
  <si>
    <t>I. Situación económica y financiera de su EMPRESA   Hoy, en comparación con 1 año antes e. Número de empleados</t>
  </si>
  <si>
    <t>I. Situación económica y financiera de su EMPRESA En 1 año, respecto a la situación actual a. Ventas</t>
  </si>
  <si>
    <t>I. Situación económica y financiera de su EMPRESA En 1 año, respecto a la situación actual b. Utilidades</t>
  </si>
  <si>
    <t>I. Situación económica y financiera de su EMPRESA En 1 año, respecto a la situación actual c. Costo y acceso a financiamiento</t>
  </si>
  <si>
    <t>I. Situación económica y financiera de su EMPRESA En 1 año, respecto a la situación actual d. Inversión de capital fijo</t>
  </si>
  <si>
    <t>I. Situación económica y financiera de su EMPRESA En 1 año, respecto a la situación actual e. Número de empleados</t>
  </si>
  <si>
    <t>II. Ambiente económico y social del PAÍS   Hoy, en comparación con 1 año antes a. Desempeño del Gobierno local</t>
  </si>
  <si>
    <t>II. Ambiente económico y social del PAÍS   Hoy, en comparación con 1 año antes b. Desempeño del Gobierno federal</t>
  </si>
  <si>
    <t>II. Ambiente económico y social del PAÍS   Hoy, en comparación con 1 año antes c. Justicia</t>
  </si>
  <si>
    <t>II. Ambiente económico y social del PAÍS   Hoy, en comparación con 1 año antes d. Desempeño del Congreso de la Unión</t>
  </si>
  <si>
    <t>II. Ambiente económico y social del PAÍS   Hoy, en comparación con 1 año antes e. Corrupción</t>
  </si>
  <si>
    <t>II. Ambiente económico y social del PAÍS   Hoy, en comparación con 1 año antes f. Seguridad</t>
  </si>
  <si>
    <t>II. Ambiente económico y social del PAÍS   Hoy, en comparación con 1 año antes g. Consumo interno</t>
  </si>
  <si>
    <t>II. Ambiente económico y social del PAÍS   Hoy, en comparación con 1 año antes h. Inflación</t>
  </si>
  <si>
    <t>II. Ambiente económico y social del PAÍS   Hoy, en comparación con 1 año antes i. Desempleo</t>
  </si>
  <si>
    <t>II. Ambiente económico y social del PAÍS En 1 año, respecto a la situación actual a. Desempeño del Gobierno local</t>
  </si>
  <si>
    <t>II. Ambiente económico y social del PAÍS En 1 año, respecto a la situación actual b. Desempeño del Gobierno federal</t>
  </si>
  <si>
    <t>II. Ambiente económico y social del PAÍS En 1 año, respecto a la situación actual c. Justicia</t>
  </si>
  <si>
    <t>II. Ambiente económico y social del PAÍS En 1 año, respecto a la situación actual d. Desempeño del Congreso de la Unión</t>
  </si>
  <si>
    <t>II. Ambiente económico y social del PAÍS En 1 año, respecto a la situación actual e. Corrupción</t>
  </si>
  <si>
    <t>II. Ambiente económico y social del PAÍS En 1 año, respecto a la situación actual f. Seguridad</t>
  </si>
  <si>
    <t>II. Ambiente económico y social del PAÍS En 1 año, respecto a la situación actual g. Consumo interno</t>
  </si>
  <si>
    <t>II. Ambiente económico y social del PAÍS En 1 año, respecto a la situación actual h. Inflación</t>
  </si>
  <si>
    <t>II. Ambiente económico y social del PAÍS En 1 año, respecto a la situación actual i. Desempleo</t>
  </si>
  <si>
    <t xml:space="preserve">  III. Entorno económico, político y social GLOBAL Hoy, en comparación con 1 año antes a. México insertado en la economía global</t>
  </si>
  <si>
    <t>III. Entorno económico, político y social GLOBAL Hoy, en comparación con 1 año antes b. Economía de los Estados Unidos</t>
  </si>
  <si>
    <t>III. Entorno económico, político y social GLOBAL Hoy, en comparación con 1 año antes c. Conflictos sociales mundiales</t>
  </si>
  <si>
    <t>III. Entorno económico, político y social GLOBAL Hoy, en comparación con 1 año antes d. Precios de energéticos</t>
  </si>
  <si>
    <t>III. Entorno económico, político y social GLOBAL Hoy, en comparación con 1 año antes e. Crisis económicas actuales</t>
  </si>
  <si>
    <t>III. Entorno económico, político y social GLOBAL En 1 año, respecto a la situación actual a. México insertado en la economía global</t>
  </si>
  <si>
    <t>III. Entorno económico, político y social GLOBAL En 1 año, respecto a la situación actual b. Economía de los Estados Unidos</t>
  </si>
  <si>
    <t>III. Entorno económico, político y social GLOBAL En 1 año, respecto a la situación actual c. Conflictos sociales mundiales</t>
  </si>
  <si>
    <t>III. Entorno económico, político y social GLOBAL En 1 año, respecto a la situación actual d. Precios de energéticos</t>
  </si>
  <si>
    <t>III. Entorno económico, político y social GLOBAL En 1 año, respecto a la situación actual e. Crisis económicas actuales</t>
  </si>
  <si>
    <t>De las tres áreas anteriores, ¿cuál afecta más o menos su confianza?I. Situación de su empresa</t>
  </si>
  <si>
    <t>De las tres áreas anteriores, ¿cuál afecta más o menos su confianza?II. Situación del país</t>
  </si>
  <si>
    <t>De las tres áreas anteriores, ¿cuál afecta más o menos su confianza?III. Situación global</t>
  </si>
  <si>
    <t/>
  </si>
  <si>
    <t>aguerra@grupomar.com</t>
  </si>
  <si>
    <t>Mejor</t>
  </si>
  <si>
    <t>Peor</t>
  </si>
  <si>
    <t>Igual</t>
  </si>
  <si>
    <t>Mucho más</t>
  </si>
  <si>
    <t>Más</t>
  </si>
  <si>
    <t>Menos</t>
  </si>
  <si>
    <t>Mucho peor</t>
  </si>
  <si>
    <t>6</t>
  </si>
  <si>
    <t>9</t>
  </si>
  <si>
    <t>3</t>
  </si>
  <si>
    <t>Andrés Manuel López Obrador</t>
  </si>
  <si>
    <t>1</t>
  </si>
  <si>
    <t>2</t>
  </si>
  <si>
    <t>alejandro.marti@provident.com.mx</t>
  </si>
  <si>
    <t>8</t>
  </si>
  <si>
    <t>Josefina Vázquez Mota</t>
  </si>
  <si>
    <t>10</t>
  </si>
  <si>
    <t>3~2~1</t>
  </si>
  <si>
    <t>4</t>
  </si>
  <si>
    <t>3~1</t>
  </si>
  <si>
    <t>5</t>
  </si>
  <si>
    <t>benjamin.balboa@telecomm.gob.mx</t>
  </si>
  <si>
    <t>No sabe / No responde</t>
  </si>
  <si>
    <t>bozena.t.drewicz@gsk.com</t>
  </si>
  <si>
    <t>Enrique Peña Nieto</t>
  </si>
  <si>
    <t>7</t>
  </si>
  <si>
    <t>Mucho mejor</t>
  </si>
  <si>
    <t>cjimenez@central-mx.com</t>
  </si>
  <si>
    <t>edesentis@construmac.com</t>
  </si>
  <si>
    <t>3~2</t>
  </si>
  <si>
    <t>eugenio.martinez@daltile.com.mx</t>
  </si>
  <si>
    <t>glopez5@ford.com</t>
  </si>
  <si>
    <t>hernan.garza@telecomm.gob.mx</t>
  </si>
  <si>
    <t>Mucho menos</t>
  </si>
  <si>
    <t>hernan.mateus@proactiva.com.mx</t>
  </si>
  <si>
    <t>2~1</t>
  </si>
  <si>
    <t>jaime.bravo@telecomm.gob.mx</t>
  </si>
  <si>
    <t>jaime.costa@sca.com</t>
  </si>
  <si>
    <t>4~3~1</t>
  </si>
  <si>
    <t>josea.rivero@autlan.com.mx</t>
  </si>
  <si>
    <t>juriegas@idesa.com.mx</t>
  </si>
  <si>
    <t>lpin@metlife.com.mx</t>
  </si>
  <si>
    <t>mrinconv@biopappel.com</t>
  </si>
  <si>
    <t>4~1</t>
  </si>
  <si>
    <t>villasenor-b@gcorvi.com.mx</t>
  </si>
  <si>
    <t>vperez@infonavit.org.mx</t>
  </si>
  <si>
    <t>f</t>
  </si>
  <si>
    <t>n</t>
  </si>
  <si>
    <t>Promedio</t>
  </si>
  <si>
    <t>I. Situación económica y financiera de su EMPRESA</t>
  </si>
  <si>
    <t>Preguntas coyunturales</t>
  </si>
  <si>
    <t>Ventas</t>
  </si>
  <si>
    <t>Desempeño del Gobierno local</t>
  </si>
  <si>
    <t>México insertado en la economía global</t>
  </si>
  <si>
    <t>Hoy</t>
  </si>
  <si>
    <t>1 año</t>
  </si>
  <si>
    <t>Valor del indicador</t>
  </si>
  <si>
    <t>Utilidades</t>
  </si>
  <si>
    <t>Desempeño del Gobierno federal</t>
  </si>
  <si>
    <t>Economía de los Estados Unidos</t>
  </si>
  <si>
    <t>Costo y acceso a financiamiento</t>
  </si>
  <si>
    <t>Justicia</t>
  </si>
  <si>
    <t>Conflictos sociales mundiales</t>
  </si>
  <si>
    <t>Inversión de capital fijo</t>
  </si>
  <si>
    <t>Desempeño del Congreso de la Unión</t>
  </si>
  <si>
    <t>Precios de energéticos</t>
  </si>
  <si>
    <t>Número de empleados</t>
  </si>
  <si>
    <t>Corrupción</t>
  </si>
  <si>
    <t>Crisis económicas actuales</t>
  </si>
  <si>
    <t>Seguridad</t>
  </si>
  <si>
    <t>Consumo interno</t>
  </si>
  <si>
    <t>Inflación</t>
  </si>
  <si>
    <t>Desempleo</t>
  </si>
  <si>
    <t>II. Ambiente económico y social del PAÍS</t>
  </si>
  <si>
    <t>III. Entorno económico, político y social GLOBAL</t>
  </si>
  <si>
    <t>Pulso 500 4T 2011</t>
  </si>
  <si>
    <t>Empresa 1 año</t>
  </si>
  <si>
    <t>Empresa Hoy</t>
  </si>
  <si>
    <t>País Hoy</t>
  </si>
  <si>
    <t>País 1 año</t>
  </si>
  <si>
    <t>Global Hoy</t>
  </si>
  <si>
    <t>Global 1 año</t>
  </si>
  <si>
    <t>Pulso Hoy</t>
  </si>
  <si>
    <t>Pulso 1 año</t>
  </si>
  <si>
    <t>Si hoy fueran las elecciones, ¿por quién votaría?</t>
  </si>
  <si>
    <t>Pulso Expansión 500</t>
  </si>
  <si>
    <t>2Q 2011</t>
  </si>
  <si>
    <t>3Q 2011</t>
  </si>
  <si>
    <t>4Q 2011</t>
  </si>
  <si>
    <t>1Q 2012</t>
  </si>
  <si>
    <t>2Q 2012</t>
  </si>
  <si>
    <t>3Q 2012</t>
  </si>
  <si>
    <t>4Q 2012</t>
  </si>
  <si>
    <t>1Q 2013</t>
  </si>
  <si>
    <t>2Q 2013</t>
  </si>
  <si>
    <t>3Q 2013</t>
  </si>
  <si>
    <t>4Q 2013</t>
  </si>
  <si>
    <t>1Q 2014</t>
  </si>
  <si>
    <t>2Q 2014</t>
  </si>
  <si>
    <t>3Q 2014</t>
  </si>
  <si>
    <t>4Q 2014</t>
  </si>
  <si>
    <t>1Q 2015</t>
  </si>
  <si>
    <t>2Q 2015</t>
  </si>
  <si>
    <t>3Q 2015</t>
  </si>
  <si>
    <t>4Q 2015</t>
  </si>
  <si>
    <t>Forecast</t>
  </si>
  <si>
    <t>Real</t>
  </si>
  <si>
    <t>Empresa</t>
  </si>
  <si>
    <t>País</t>
  </si>
  <si>
    <t>Global</t>
  </si>
  <si>
    <t>I./Hoy, en comparación con 1 año antes/a. Ventas</t>
  </si>
  <si>
    <t>I./En 1 año, respecto a la situación actual/a. Ventas</t>
  </si>
  <si>
    <t>I./Hoy, en comparación con 1 año antes/b. Utilidades</t>
  </si>
  <si>
    <t>I./En 1 año, respecto a la situación actual/b. Utilidades</t>
  </si>
  <si>
    <t>I./Hoy, en comparación con 1 año antes/c. Costo y acceso al financiamiento</t>
  </si>
  <si>
    <t>I./En 1 año, respecto a la situación actual/c. Costo y acceso al financiamiento</t>
  </si>
  <si>
    <t>I./Hoy, en comparación con 1 año antes/d. Inversión de capital fijo</t>
  </si>
  <si>
    <t>I./En 1 año, respecto a la situación actual/d. Inversión de capital fijo</t>
  </si>
  <si>
    <t>I./Hoy, en comparación con 1 año antes/e. Número de empleados</t>
  </si>
  <si>
    <t>I./En 1 año, respecto a la situación actual/e. Número de empleados</t>
  </si>
  <si>
    <t>II./Hoy, en comparación con 1 año antes/a. Desempeño del Gobierno local</t>
  </si>
  <si>
    <t>II./En 1 año, respecto a la situación actual/a. Desempeño del Gobierno local</t>
  </si>
  <si>
    <t>II./Hoy, en comparación con 1 año antes/b. Desempeño del Gobierno federal</t>
  </si>
  <si>
    <t>II./En 1 año, respecto a la situación actual/b. Desempeño del Gobierno federal</t>
  </si>
  <si>
    <t>II./Hoy, en comparación con 1 año antes/c. Justicia</t>
  </si>
  <si>
    <t>II./En 1 año, respecto a la situación actual/c. Justicia</t>
  </si>
  <si>
    <t>II./Hoy, en comparación con 1 año antes/d. Desempeño del Congreso de la Unión</t>
  </si>
  <si>
    <t>II./En 1 año, respecto a la situación actual/d. Desempeño del Congreso de la Unión</t>
  </si>
  <si>
    <t>II./Hoy, en comparación con 1 año antes/e. Corrupción</t>
  </si>
  <si>
    <t>II./En 1 año, respecto a la situación actual/e. Corrupción</t>
  </si>
  <si>
    <t>II./Hoy, en comparación con 1 año antes/f. Seguridad</t>
  </si>
  <si>
    <t>II./En 1 año, respecto a la situación actual/f. Seguridad</t>
  </si>
  <si>
    <t>II./Hoy, en comparación con 1 año antes/g. Consumo interno</t>
  </si>
  <si>
    <t>II./En 1 año, respecto a la situación actual/g. Consumo interno</t>
  </si>
  <si>
    <t>II./Hoy, en comparación con 1 año antes/h. Inflación</t>
  </si>
  <si>
    <t>II./En 1 año, respecto a la situación actual/h. Inflación</t>
  </si>
  <si>
    <t>II./Hoy, en comparación con 1 año antes/i. Desempleo</t>
  </si>
  <si>
    <t>II./En 1 año, respecto a la situación actual/i. Desempleo</t>
  </si>
  <si>
    <t>III./Hoy, en comparación con 1 año antes/a. México insertado en la economía global</t>
  </si>
  <si>
    <t>III./En 1 año, respecto a la situación actual/a. México insertado en la economía global</t>
  </si>
  <si>
    <t>III./Hoy, en comparación con 1 año antes/b. Economía de los Estados Unidos</t>
  </si>
  <si>
    <t>III./En 1 año, respecto a la situación actual/b. Economía de los Estados Unidos</t>
  </si>
  <si>
    <t>III./Hoy, en comparación con 1 año antes/c. Conflictos sociales mundiales</t>
  </si>
  <si>
    <t>III./En 1 año, respecto a la situación actual/c. Conflictos sociales mundiales</t>
  </si>
  <si>
    <t>III./Hoy, en comparación con 1 año antes/d. Precios de energéticos</t>
  </si>
  <si>
    <t>III./En 1 año, respecto a la situación actual/d. Precios de energéticos</t>
  </si>
  <si>
    <t>III./Hoy, en comparación con 1 año antes/e. Crisis económicas actuales</t>
  </si>
  <si>
    <t>III./En 1 año, respecto a la situación actual/e. Crisis económicas actuales</t>
  </si>
  <si>
    <t>De las tres áreas anteriores, ¿cuál afecta más o menos su confianza?/I. Situación de su empresa</t>
  </si>
  <si>
    <t>De las tres áreas anteriores, ¿cuál afecta más o menos su confianza?/II. Situación del país</t>
  </si>
  <si>
    <t>De las tres áreas anteriores, ¿cuál afecta más o menos su confianza?/III. Situación global</t>
  </si>
  <si>
    <t>IV. /a. ¿Cuál debiera ser el tema prioritario de las campañas de los candidatos a la presidencia de México?</t>
  </si>
  <si>
    <t>IV.b. Si hoy fueran las elecciones, ¿por quién votaría?</t>
  </si>
  <si>
    <t>IV. /c. ¿Qué espera de la reunión de jefes de estado del G20 en México?</t>
  </si>
  <si>
    <t>d. ¿Cuál es el principal riesgo para la economía mexicana?</t>
  </si>
  <si>
    <t>abelardo.garcia@papelsanfrancisco.com</t>
  </si>
  <si>
    <t>Encuesta 500</t>
  </si>
  <si>
    <t>acaballero@carestream.com</t>
  </si>
  <si>
    <t>4~2~1</t>
  </si>
  <si>
    <t>6~4~2</t>
  </si>
  <si>
    <t>afuentes@cartech.com</t>
  </si>
  <si>
    <t>4~3~2</t>
  </si>
  <si>
    <t>4~3</t>
  </si>
  <si>
    <t>4~2</t>
  </si>
  <si>
    <t>amccarthy@creditoreal.com.mx</t>
  </si>
  <si>
    <t>angel.martin@daltile.com.mx</t>
  </si>
  <si>
    <t>arturo.zavala@stendhal.com.mx</t>
  </si>
  <si>
    <t>azozaya@amresorts.com</t>
  </si>
  <si>
    <t>5~4~1</t>
  </si>
  <si>
    <t>Reduccion del gasto publico.</t>
  </si>
  <si>
    <t>6~4</t>
  </si>
  <si>
    <t>ccastro@coppel.com</t>
  </si>
  <si>
    <t>ccuenca@carvid.com.mx</t>
  </si>
  <si>
    <t>comunicacion.mexico@codere.com</t>
  </si>
  <si>
    <t>direcciongeneral@eluniversal.com.mx</t>
  </si>
  <si>
    <t>5~4~3~2~1</t>
  </si>
  <si>
    <t>Salud Pública</t>
  </si>
  <si>
    <t>6~4~3~2</t>
  </si>
  <si>
    <t>domingo.valdes@realparaiso.com</t>
  </si>
  <si>
    <t>ebedolla@mecalux.com</t>
  </si>
  <si>
    <t>6~5~4~3</t>
  </si>
  <si>
    <t>4~3~2~1</t>
  </si>
  <si>
    <t>fabio.prado@unilever.com</t>
  </si>
  <si>
    <t>Reforma Laboral</t>
  </si>
  <si>
    <t>gabcej@gruponicxa.com.mx</t>
  </si>
  <si>
    <t>gec@grupoceres.com.mx</t>
  </si>
  <si>
    <t>5~4~2~1</t>
  </si>
  <si>
    <t>Sector de producción, generar valor, mas inversión en investigación y desarrollo</t>
  </si>
  <si>
    <t>gerardo.murray@ihg.com</t>
  </si>
  <si>
    <t>6~4~3</t>
  </si>
  <si>
    <t>grobles@liconsa.gob.mx</t>
  </si>
  <si>
    <t>5~4</t>
  </si>
  <si>
    <t>Crecimiento del empleo y del mercado interno.</t>
  </si>
  <si>
    <t>guido.camacho@mx.sonda.com</t>
  </si>
  <si>
    <t>guido.solorzano@officemax.com.mx</t>
  </si>
  <si>
    <t>LABORAL</t>
  </si>
  <si>
    <t>6~3</t>
  </si>
  <si>
    <t>hector.razo@t-systems.com</t>
  </si>
  <si>
    <t>hmadero@actinver.com.mx</t>
  </si>
  <si>
    <t>6~5~4~3~2~1</t>
  </si>
  <si>
    <t>igutierrez@central-mx.com</t>
  </si>
  <si>
    <t>Inversión</t>
  </si>
  <si>
    <t>jarenas@maypo.com.mx</t>
  </si>
  <si>
    <t xml:space="preserve">sistema judicial, y en materia economica:  estimular competitividad vs monopolios. </t>
  </si>
  <si>
    <t>javier.lizarraga@telecomm.gob.mx</t>
  </si>
  <si>
    <t>jgallardo@gamsa.com.mx</t>
  </si>
  <si>
    <t>jlguerrero@oma.aero</t>
  </si>
  <si>
    <t>jlllamosas@yahoo.com</t>
  </si>
  <si>
    <t>jose.a.galarza@merck.com</t>
  </si>
  <si>
    <t>Las reformas Hacendaria, Energetica y un plan de crecimiento Economico. El estado de Derecho es muy importante.</t>
  </si>
  <si>
    <t>jstern@creditoreal.com.mx</t>
  </si>
  <si>
    <t>juan.helu@papelsanfrancisco.com</t>
  </si>
  <si>
    <t>julioc@mecano.mx</t>
  </si>
  <si>
    <t>jzozaya@kcsouthern.com.mx</t>
  </si>
  <si>
    <t>Reformas estructurales: emergética, laboral, educativa y del estado.</t>
  </si>
  <si>
    <t>lem@intercam.com.mx</t>
  </si>
  <si>
    <t>lorellan@mazda.com.mx</t>
  </si>
  <si>
    <t>luis.aguirre@sanmina-sci.com</t>
  </si>
  <si>
    <t>Reforma Laboral y Fiscal, esta ultima que garantice ampliar la base de contribuyentes y generar el cumplimiento de manera agil y sencilla.</t>
  </si>
  <si>
    <t>mahuerta@grupovasconia.com</t>
  </si>
  <si>
    <t>Empleo.</t>
  </si>
  <si>
    <t>mario.garcia@papelsanfrancisco.com</t>
  </si>
  <si>
    <t>Competitividad, desregulación</t>
  </si>
  <si>
    <t>martin.kerkhoff@siemens.com</t>
  </si>
  <si>
    <t>mmaciel@cibanco.com</t>
  </si>
  <si>
    <t>msaba@casasaba.com</t>
  </si>
  <si>
    <t>murilo_melo@praxair.com</t>
  </si>
  <si>
    <t>oesosa@manpower.com.mx</t>
  </si>
  <si>
    <t>empleo</t>
  </si>
  <si>
    <t>presidencia@multisistemas.com.mx</t>
  </si>
  <si>
    <t>rafael.nava@mabe.com.mx</t>
  </si>
  <si>
    <t>roberto.cuevas@accenture.com</t>
  </si>
  <si>
    <t>sergio.leal@realparaiso.com</t>
  </si>
  <si>
    <t>thierry.rudloff@provident.com.mx</t>
  </si>
  <si>
    <t>thomas.karig@vw.com.mx</t>
  </si>
  <si>
    <t>vcorta@whitecase.com</t>
  </si>
  <si>
    <t>6~5~4~3~2</t>
  </si>
  <si>
    <t>Reforma del Estado</t>
  </si>
  <si>
    <t>Educación</t>
  </si>
  <si>
    <t>Energía</t>
  </si>
  <si>
    <t>Seguridad pública</t>
  </si>
  <si>
    <t>Otra</t>
  </si>
  <si>
    <t>Gabriel Quadri de la Torre</t>
  </si>
  <si>
    <t>Una solución contundente a la crisis de la deuda europea</t>
  </si>
  <si>
    <t>Una reestructura del FMI para dar mayor peso a las economías emergentes</t>
  </si>
  <si>
    <t>Una mayor regulación financiera</t>
  </si>
  <si>
    <t>Nada</t>
  </si>
  <si>
    <t>La aversión al riesgo por la crisis europea</t>
  </si>
  <si>
    <t>El crecimiento de la economía informal</t>
  </si>
  <si>
    <t>Una desaceleración en EU</t>
  </si>
  <si>
    <t>La inseguridad</t>
  </si>
  <si>
    <t>El proceso electoral en México</t>
  </si>
  <si>
    <t>La falta de reformas</t>
  </si>
  <si>
    <t>¿Cuál debiera ser el tema prioritario de las campañas de los candidatos a la presidencia de México?</t>
  </si>
  <si>
    <t>Empleo</t>
  </si>
  <si>
    <t>¿Otra?</t>
  </si>
  <si>
    <t>¿Qué espera de la reunión de jefes de estado del G20 en México?</t>
  </si>
  <si>
    <t>¿Cuál es el principal riesgo para la economía mexicana?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</si>
</sst>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#,##0.000"/>
    <numFmt numFmtId="166" formatCode="0.0000"/>
    <numFmt numFmtId="167" formatCode="0.000"/>
  </numFmts>
  <fonts count="23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6" fillId="2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2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9" fillId="5" borderId="4" applyNumberFormat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9" fontId="1" fillId="0" borderId="0" applyFont="0" applyFill="0" applyBorder="0" applyAlignment="0" applyProtection="0"/>
    <xf numFmtId="0" fontId="10" fillId="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16" fillId="0" borderId="9" applyNumberFormat="0" applyFill="0" applyAlignment="0" applyProtection="0"/>
  </cellStyleXfs>
  <cellXfs count="24">
    <xf numFmtId="0" fontId="0" fillId="0" borderId="0" xfId="0"/>
    <xf numFmtId="0" fontId="0" fillId="0" borderId="0" xfId="0" applyNumberFormat="1"/>
    <xf numFmtId="0" fontId="0" fillId="33" borderId="0" xfId="0" applyFill="1" applyAlignment="1">
      <alignment horizontal="center" vertical="center"/>
    </xf>
    <xf numFmtId="0" fontId="0" fillId="34" borderId="0" xfId="0" applyFill="1"/>
    <xf numFmtId="0" fontId="0" fillId="35" borderId="0" xfId="0" applyFill="1"/>
    <xf numFmtId="0" fontId="18" fillId="36" borderId="0" xfId="0" applyFont="1" applyFill="1"/>
    <xf numFmtId="4" fontId="18" fillId="36" borderId="0" xfId="0" applyNumberFormat="1" applyFont="1" applyFill="1"/>
    <xf numFmtId="0" fontId="19" fillId="35" borderId="0" xfId="0" applyFont="1" applyFill="1"/>
    <xf numFmtId="0" fontId="20" fillId="0" borderId="0" xfId="0" applyFont="1"/>
    <xf numFmtId="0" fontId="19" fillId="0" borderId="0" xfId="0" applyFont="1"/>
    <xf numFmtId="0" fontId="21" fillId="0" borderId="0" xfId="0" applyFont="1"/>
    <xf numFmtId="0" fontId="0" fillId="0" borderId="10" xfId="0" applyBorder="1"/>
    <xf numFmtId="0" fontId="19" fillId="35" borderId="10" xfId="0" applyFont="1" applyFill="1" applyBorder="1" applyAlignment="1">
      <alignment horizontal="center"/>
    </xf>
    <xf numFmtId="0" fontId="0" fillId="0" borderId="0" xfId="0" applyBorder="1"/>
    <xf numFmtId="0" fontId="22" fillId="0" borderId="10" xfId="0" applyFont="1" applyBorder="1"/>
    <xf numFmtId="165" fontId="18" fillId="36" borderId="10" xfId="0" applyNumberFormat="1" applyFont="1" applyFill="1" applyBorder="1"/>
    <xf numFmtId="2" fontId="0" fillId="0" borderId="0" xfId="0" applyNumberFormat="1"/>
    <xf numFmtId="166" fontId="0" fillId="0" borderId="0" xfId="0" applyNumberFormat="1"/>
    <xf numFmtId="164" fontId="19" fillId="0" borderId="0" xfId="34" applyNumberFormat="1" applyFont="1"/>
    <xf numFmtId="0" fontId="21" fillId="0" borderId="0" xfId="0" applyFont="1" applyFill="1"/>
    <xf numFmtId="0" fontId="0" fillId="0" borderId="0" xfId="0" applyFill="1"/>
    <xf numFmtId="167" fontId="0" fillId="0" borderId="0" xfId="0" applyNumberFormat="1" applyFill="1"/>
    <xf numFmtId="0" fontId="0" fillId="37" borderId="0" xfId="0" applyFill="1"/>
    <xf numFmtId="9" fontId="0" fillId="0" borderId="0" xfId="34" applyFont="1"/>
  </cellXfs>
  <cellStyles count="43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 customBuiltin="1"/>
    <cellStyle name="Notas" xfId="33" builtinId="10" customBuiltin="1"/>
    <cellStyle name="Porcentual" xfId="34" builtinId="5"/>
    <cellStyle name="Salida" xfId="35" builtinId="21" customBuiltin="1"/>
    <cellStyle name="Texto de advertencia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5"/>
  <c:chart>
    <c:plotArea>
      <c:layout/>
      <c:bar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2000"/>
                </a:pPr>
                <a:endParaRPr lang="es-MX"/>
              </a:p>
            </c:txPr>
            <c:showVal val="1"/>
          </c:dLbls>
          <c:cat>
            <c:strRef>
              <c:f>'Resultado Proceso'!$AR$4:$AR$8</c:f>
              <c:strCache>
                <c:ptCount val="5"/>
                <c:pt idx="0">
                  <c:v>Reforma del Estado</c:v>
                </c:pt>
                <c:pt idx="1">
                  <c:v>Educación</c:v>
                </c:pt>
                <c:pt idx="2">
                  <c:v>Energía</c:v>
                </c:pt>
                <c:pt idx="3">
                  <c:v>Seguridad pública</c:v>
                </c:pt>
                <c:pt idx="4">
                  <c:v>Otra</c:v>
                </c:pt>
              </c:strCache>
            </c:strRef>
          </c:cat>
          <c:val>
            <c:numRef>
              <c:f>'Resultado Proceso'!$AS$4:$AS$8</c:f>
              <c:numCache>
                <c:formatCode>0%</c:formatCode>
                <c:ptCount val="5"/>
                <c:pt idx="0">
                  <c:v>0.14705882352941177</c:v>
                </c:pt>
                <c:pt idx="1">
                  <c:v>8.8235294117647065E-2</c:v>
                </c:pt>
                <c:pt idx="2">
                  <c:v>1.4705882352941176E-2</c:v>
                </c:pt>
                <c:pt idx="3">
                  <c:v>0.61764705882352944</c:v>
                </c:pt>
                <c:pt idx="4">
                  <c:v>0.13235294117647059</c:v>
                </c:pt>
              </c:numCache>
            </c:numRef>
          </c:val>
        </c:ser>
        <c:axId val="65941888"/>
        <c:axId val="65943424"/>
      </c:barChart>
      <c:catAx>
        <c:axId val="65941888"/>
        <c:scaling>
          <c:orientation val="minMax"/>
        </c:scaling>
        <c:axPos val="b"/>
        <c:tickLblPos val="nextTo"/>
        <c:crossAx val="65943424"/>
        <c:crosses val="autoZero"/>
        <c:auto val="1"/>
        <c:lblAlgn val="ctr"/>
        <c:lblOffset val="100"/>
      </c:catAx>
      <c:valAx>
        <c:axId val="65943424"/>
        <c:scaling>
          <c:orientation val="minMax"/>
        </c:scaling>
        <c:axPos val="l"/>
        <c:majorGridlines/>
        <c:numFmt formatCode="0%" sourceLinked="1"/>
        <c:tickLblPos val="nextTo"/>
        <c:crossAx val="65941888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6"/>
  <c:chart>
    <c:plotArea>
      <c:layout/>
      <c:bar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2000"/>
                </a:pPr>
                <a:endParaRPr lang="es-MX"/>
              </a:p>
            </c:txPr>
            <c:showVal val="1"/>
          </c:dLbls>
          <c:cat>
            <c:strRef>
              <c:f>'Resultado Proceso'!$AR$31:$AR$35</c:f>
              <c:strCache>
                <c:ptCount val="5"/>
                <c:pt idx="0">
                  <c:v>Josefina Vázquez Mota</c:v>
                </c:pt>
                <c:pt idx="1">
                  <c:v>Enrique Peña Nieto</c:v>
                </c:pt>
                <c:pt idx="2">
                  <c:v>Andrés Manuel López Obrador</c:v>
                </c:pt>
                <c:pt idx="3">
                  <c:v>Gabriel Quadri de la Torre</c:v>
                </c:pt>
                <c:pt idx="4">
                  <c:v>No sabe / No responde</c:v>
                </c:pt>
              </c:strCache>
            </c:strRef>
          </c:cat>
          <c:val>
            <c:numRef>
              <c:f>'Resultado Proceso'!$AS$31:$AS$35</c:f>
              <c:numCache>
                <c:formatCode>0%</c:formatCode>
                <c:ptCount val="5"/>
                <c:pt idx="0">
                  <c:v>0.47058823529411764</c:v>
                </c:pt>
                <c:pt idx="1">
                  <c:v>0.19117647058823528</c:v>
                </c:pt>
                <c:pt idx="2">
                  <c:v>0</c:v>
                </c:pt>
                <c:pt idx="3">
                  <c:v>0</c:v>
                </c:pt>
                <c:pt idx="4">
                  <c:v>0.33823529411764708</c:v>
                </c:pt>
              </c:numCache>
            </c:numRef>
          </c:val>
        </c:ser>
        <c:axId val="65967616"/>
        <c:axId val="65969152"/>
      </c:barChart>
      <c:catAx>
        <c:axId val="65967616"/>
        <c:scaling>
          <c:orientation val="minMax"/>
        </c:scaling>
        <c:axPos val="b"/>
        <c:tickLblPos val="nextTo"/>
        <c:crossAx val="65969152"/>
        <c:crosses val="autoZero"/>
        <c:auto val="1"/>
        <c:lblAlgn val="ctr"/>
        <c:lblOffset val="100"/>
      </c:catAx>
      <c:valAx>
        <c:axId val="65969152"/>
        <c:scaling>
          <c:orientation val="minMax"/>
        </c:scaling>
        <c:axPos val="l"/>
        <c:majorGridlines/>
        <c:numFmt formatCode="0%" sourceLinked="1"/>
        <c:tickLblPos val="nextTo"/>
        <c:crossAx val="65967616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8"/>
  <c:chart>
    <c:plotArea>
      <c:layout/>
      <c:bar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1800"/>
                </a:pPr>
                <a:endParaRPr lang="es-MX"/>
              </a:p>
            </c:txPr>
            <c:showVal val="1"/>
          </c:dLbls>
          <c:cat>
            <c:strRef>
              <c:f>'Resultado Proceso'!$AR$57:$AR$60</c:f>
              <c:strCache>
                <c:ptCount val="4"/>
                <c:pt idx="0">
                  <c:v>Una solución contundente a la crisis de la deuda europea</c:v>
                </c:pt>
                <c:pt idx="1">
                  <c:v>Una reestructura del FMI para dar mayor peso a las economías emergentes</c:v>
                </c:pt>
                <c:pt idx="2">
                  <c:v>Una mayor regulación financiera</c:v>
                </c:pt>
                <c:pt idx="3">
                  <c:v>Nada</c:v>
                </c:pt>
              </c:strCache>
            </c:strRef>
          </c:cat>
          <c:val>
            <c:numRef>
              <c:f>'Resultado Proceso'!$AS$57:$AS$60</c:f>
              <c:numCache>
                <c:formatCode>0%</c:formatCode>
                <c:ptCount val="4"/>
                <c:pt idx="0">
                  <c:v>0.16176470588235295</c:v>
                </c:pt>
                <c:pt idx="1">
                  <c:v>0.23529411764705882</c:v>
                </c:pt>
                <c:pt idx="2">
                  <c:v>0.36764705882352944</c:v>
                </c:pt>
                <c:pt idx="3">
                  <c:v>0.23529411764705882</c:v>
                </c:pt>
              </c:numCache>
            </c:numRef>
          </c:val>
        </c:ser>
        <c:axId val="65685760"/>
        <c:axId val="65691648"/>
      </c:barChart>
      <c:catAx>
        <c:axId val="65685760"/>
        <c:scaling>
          <c:orientation val="minMax"/>
        </c:scaling>
        <c:axPos val="b"/>
        <c:tickLblPos val="nextTo"/>
        <c:crossAx val="65691648"/>
        <c:crosses val="autoZero"/>
        <c:auto val="1"/>
        <c:lblAlgn val="ctr"/>
        <c:lblOffset val="100"/>
      </c:catAx>
      <c:valAx>
        <c:axId val="65691648"/>
        <c:scaling>
          <c:orientation val="minMax"/>
        </c:scaling>
        <c:axPos val="l"/>
        <c:majorGridlines/>
        <c:numFmt formatCode="0%" sourceLinked="1"/>
        <c:tickLblPos val="nextTo"/>
        <c:crossAx val="65685760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MX"/>
  <c:style val="4"/>
  <c:chart>
    <c:plotArea>
      <c:layout/>
      <c:barChart>
        <c:barDir val="col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2000"/>
                </a:pPr>
                <a:endParaRPr lang="es-MX"/>
              </a:p>
            </c:txPr>
            <c:showVal val="1"/>
          </c:dLbls>
          <c:cat>
            <c:strRef>
              <c:f>'Resultado Proceso'!$AR$82:$AR$87</c:f>
              <c:strCache>
                <c:ptCount val="6"/>
                <c:pt idx="0">
                  <c:v>La aversión al riesgo por la crisis europea</c:v>
                </c:pt>
                <c:pt idx="1">
                  <c:v>El crecimiento de la economía informal</c:v>
                </c:pt>
                <c:pt idx="2">
                  <c:v>Una desaceleración en EU</c:v>
                </c:pt>
                <c:pt idx="3">
                  <c:v>La inseguridad</c:v>
                </c:pt>
                <c:pt idx="4">
                  <c:v>El proceso electoral en México</c:v>
                </c:pt>
                <c:pt idx="5">
                  <c:v>La falta de reformas</c:v>
                </c:pt>
              </c:strCache>
            </c:strRef>
          </c:cat>
          <c:val>
            <c:numRef>
              <c:f>'Resultado Proceso'!$AS$82:$AS$87</c:f>
              <c:numCache>
                <c:formatCode>0%</c:formatCode>
                <c:ptCount val="6"/>
                <c:pt idx="0">
                  <c:v>1.4705882352941176E-2</c:v>
                </c:pt>
                <c:pt idx="1">
                  <c:v>4.4117647058823532E-2</c:v>
                </c:pt>
                <c:pt idx="2">
                  <c:v>0.20588235294117646</c:v>
                </c:pt>
                <c:pt idx="3">
                  <c:v>0.17647058823529413</c:v>
                </c:pt>
                <c:pt idx="4">
                  <c:v>0</c:v>
                </c:pt>
                <c:pt idx="5">
                  <c:v>0.55882352941176472</c:v>
                </c:pt>
              </c:numCache>
            </c:numRef>
          </c:val>
        </c:ser>
        <c:axId val="65711104"/>
        <c:axId val="65716992"/>
      </c:barChart>
      <c:catAx>
        <c:axId val="65711104"/>
        <c:scaling>
          <c:orientation val="minMax"/>
        </c:scaling>
        <c:axPos val="b"/>
        <c:tickLblPos val="nextTo"/>
        <c:crossAx val="65716992"/>
        <c:crosses val="autoZero"/>
        <c:auto val="1"/>
        <c:lblAlgn val="ctr"/>
        <c:lblOffset val="100"/>
      </c:catAx>
      <c:valAx>
        <c:axId val="65716992"/>
        <c:scaling>
          <c:orientation val="minMax"/>
        </c:scaling>
        <c:axPos val="l"/>
        <c:majorGridlines/>
        <c:numFmt formatCode="0%" sourceLinked="1"/>
        <c:tickLblPos val="nextTo"/>
        <c:crossAx val="65711104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52916</xdr:colOff>
      <xdr:row>8</xdr:row>
      <xdr:rowOff>52917</xdr:rowOff>
    </xdr:from>
    <xdr:to>
      <xdr:col>47</xdr:col>
      <xdr:colOff>486833</xdr:colOff>
      <xdr:row>25</xdr:row>
      <xdr:rowOff>95250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43</xdr:col>
      <xdr:colOff>63499</xdr:colOff>
      <xdr:row>35</xdr:row>
      <xdr:rowOff>74084</xdr:rowOff>
    </xdr:from>
    <xdr:to>
      <xdr:col>47</xdr:col>
      <xdr:colOff>497416</xdr:colOff>
      <xdr:row>52</xdr:row>
      <xdr:rowOff>116417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43</xdr:col>
      <xdr:colOff>42333</xdr:colOff>
      <xdr:row>60</xdr:row>
      <xdr:rowOff>42333</xdr:rowOff>
    </xdr:from>
    <xdr:to>
      <xdr:col>47</xdr:col>
      <xdr:colOff>476250</xdr:colOff>
      <xdr:row>77</xdr:row>
      <xdr:rowOff>84666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43</xdr:col>
      <xdr:colOff>52915</xdr:colOff>
      <xdr:row>87</xdr:row>
      <xdr:rowOff>105834</xdr:rowOff>
    </xdr:from>
    <xdr:to>
      <xdr:col>48</xdr:col>
      <xdr:colOff>698499</xdr:colOff>
      <xdr:row>109</xdr:row>
      <xdr:rowOff>52917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69"/>
  <sheetViews>
    <sheetView topLeftCell="AE1" workbookViewId="0">
      <selection activeCell="AR1" sqref="AR1:AV1048576"/>
    </sheetView>
  </sheetViews>
  <sheetFormatPr baseColWidth="10" defaultColWidth="11.42578125" defaultRowHeight="12.75"/>
  <sheetData>
    <row r="1" spans="1:48">
      <c r="A1" t="s">
        <v>0</v>
      </c>
      <c r="B1" t="s">
        <v>1</v>
      </c>
      <c r="C1" t="s">
        <v>155</v>
      </c>
      <c r="D1" t="s">
        <v>156</v>
      </c>
      <c r="E1" t="s">
        <v>157</v>
      </c>
      <c r="F1" t="s">
        <v>158</v>
      </c>
      <c r="G1" t="s">
        <v>159</v>
      </c>
      <c r="H1" t="s">
        <v>160</v>
      </c>
      <c r="I1" t="s">
        <v>161</v>
      </c>
      <c r="J1" t="s">
        <v>162</v>
      </c>
      <c r="K1" t="s">
        <v>163</v>
      </c>
      <c r="L1" t="s">
        <v>164</v>
      </c>
      <c r="M1" t="s">
        <v>165</v>
      </c>
      <c r="N1" t="s">
        <v>166</v>
      </c>
      <c r="O1" t="s">
        <v>167</v>
      </c>
      <c r="P1" t="s">
        <v>168</v>
      </c>
      <c r="Q1" t="s">
        <v>169</v>
      </c>
      <c r="R1" t="s">
        <v>170</v>
      </c>
      <c r="S1" t="s">
        <v>171</v>
      </c>
      <c r="T1" t="s">
        <v>172</v>
      </c>
      <c r="U1" t="s">
        <v>173</v>
      </c>
      <c r="V1" t="s">
        <v>174</v>
      </c>
      <c r="W1" t="s">
        <v>175</v>
      </c>
      <c r="X1" t="s">
        <v>176</v>
      </c>
      <c r="Y1" t="s">
        <v>177</v>
      </c>
      <c r="Z1" t="s">
        <v>178</v>
      </c>
      <c r="AA1" t="s">
        <v>179</v>
      </c>
      <c r="AB1" t="s">
        <v>180</v>
      </c>
      <c r="AC1" t="s">
        <v>181</v>
      </c>
      <c r="AD1" t="s">
        <v>182</v>
      </c>
      <c r="AE1" t="s">
        <v>183</v>
      </c>
      <c r="AF1" t="s">
        <v>184</v>
      </c>
      <c r="AG1" t="s">
        <v>185</v>
      </c>
      <c r="AH1" t="s">
        <v>186</v>
      </c>
      <c r="AI1" t="s">
        <v>187</v>
      </c>
      <c r="AJ1" t="s">
        <v>188</v>
      </c>
      <c r="AK1" t="s">
        <v>189</v>
      </c>
      <c r="AL1" t="s">
        <v>190</v>
      </c>
      <c r="AM1" t="s">
        <v>191</v>
      </c>
      <c r="AN1" t="s">
        <v>192</v>
      </c>
      <c r="AO1" t="s">
        <v>193</v>
      </c>
      <c r="AP1" t="s">
        <v>194</v>
      </c>
      <c r="AQ1" t="s">
        <v>195</v>
      </c>
      <c r="AR1" t="s">
        <v>196</v>
      </c>
      <c r="AS1" t="s">
        <v>196</v>
      </c>
      <c r="AT1" t="s">
        <v>197</v>
      </c>
      <c r="AU1" t="s">
        <v>198</v>
      </c>
      <c r="AV1" t="s">
        <v>199</v>
      </c>
    </row>
    <row r="2" spans="1:48">
      <c r="A2" t="s">
        <v>200</v>
      </c>
      <c r="B2" t="s">
        <v>201</v>
      </c>
      <c r="C2" t="s">
        <v>45</v>
      </c>
      <c r="D2" t="s">
        <v>45</v>
      </c>
      <c r="E2" t="s">
        <v>45</v>
      </c>
      <c r="F2" t="s">
        <v>45</v>
      </c>
      <c r="G2" t="s">
        <v>45</v>
      </c>
      <c r="H2" t="s">
        <v>45</v>
      </c>
      <c r="I2" t="s">
        <v>49</v>
      </c>
      <c r="J2" t="s">
        <v>49</v>
      </c>
      <c r="K2" t="s">
        <v>49</v>
      </c>
      <c r="L2" t="s">
        <v>49</v>
      </c>
      <c r="M2" t="s">
        <v>47</v>
      </c>
      <c r="N2" t="s">
        <v>47</v>
      </c>
      <c r="O2" t="s">
        <v>45</v>
      </c>
      <c r="P2" t="s">
        <v>47</v>
      </c>
      <c r="Q2" t="s">
        <v>47</v>
      </c>
      <c r="R2" t="s">
        <v>47</v>
      </c>
      <c r="S2" t="s">
        <v>46</v>
      </c>
      <c r="T2" t="s">
        <v>46</v>
      </c>
      <c r="U2" t="s">
        <v>47</v>
      </c>
      <c r="V2" t="s">
        <v>47</v>
      </c>
      <c r="W2" t="s">
        <v>46</v>
      </c>
      <c r="X2" t="s">
        <v>47</v>
      </c>
      <c r="Y2" t="s">
        <v>45</v>
      </c>
      <c r="Z2" t="s">
        <v>45</v>
      </c>
      <c r="AA2" t="s">
        <v>47</v>
      </c>
      <c r="AB2" t="s">
        <v>45</v>
      </c>
      <c r="AC2" t="s">
        <v>47</v>
      </c>
      <c r="AD2" t="s">
        <v>47</v>
      </c>
      <c r="AE2" t="s">
        <v>45</v>
      </c>
      <c r="AF2" t="s">
        <v>45</v>
      </c>
      <c r="AG2" t="s">
        <v>45</v>
      </c>
      <c r="AH2" t="s">
        <v>45</v>
      </c>
      <c r="AI2" t="s">
        <v>47</v>
      </c>
      <c r="AJ2" t="s">
        <v>45</v>
      </c>
      <c r="AK2" t="s">
        <v>46</v>
      </c>
      <c r="AL2" t="s">
        <v>47</v>
      </c>
      <c r="AM2" t="s">
        <v>45</v>
      </c>
      <c r="AN2" t="s">
        <v>47</v>
      </c>
      <c r="AO2" t="s">
        <v>61</v>
      </c>
      <c r="AP2" t="s">
        <v>61</v>
      </c>
      <c r="AQ2" t="s">
        <v>61</v>
      </c>
      <c r="AR2" t="s">
        <v>57</v>
      </c>
      <c r="AS2" t="s">
        <v>43</v>
      </c>
      <c r="AT2" t="s">
        <v>67</v>
      </c>
      <c r="AU2" t="s">
        <v>56</v>
      </c>
      <c r="AV2" t="s">
        <v>52</v>
      </c>
    </row>
    <row r="3" spans="1:48">
      <c r="A3" t="s">
        <v>202</v>
      </c>
      <c r="B3" t="s">
        <v>201</v>
      </c>
      <c r="C3" t="s">
        <v>47</v>
      </c>
      <c r="D3" t="s">
        <v>47</v>
      </c>
      <c r="E3" t="s">
        <v>46</v>
      </c>
      <c r="F3" t="s">
        <v>47</v>
      </c>
      <c r="G3" t="s">
        <v>47</v>
      </c>
      <c r="H3" t="s">
        <v>47</v>
      </c>
      <c r="I3" t="s">
        <v>47</v>
      </c>
      <c r="J3" t="s">
        <v>47</v>
      </c>
      <c r="K3" t="s">
        <v>49</v>
      </c>
      <c r="L3" t="s">
        <v>49</v>
      </c>
      <c r="M3" t="s">
        <v>47</v>
      </c>
      <c r="N3" t="s">
        <v>47</v>
      </c>
      <c r="O3" t="s">
        <v>47</v>
      </c>
      <c r="P3" t="s">
        <v>47</v>
      </c>
      <c r="Q3" t="s">
        <v>46</v>
      </c>
      <c r="R3" t="s">
        <v>46</v>
      </c>
      <c r="S3" t="s">
        <v>51</v>
      </c>
      <c r="T3" t="s">
        <v>51</v>
      </c>
      <c r="U3" t="s">
        <v>47</v>
      </c>
      <c r="V3" t="s">
        <v>47</v>
      </c>
      <c r="W3" t="s">
        <v>46</v>
      </c>
      <c r="X3" t="s">
        <v>46</v>
      </c>
      <c r="Y3" t="s">
        <v>47</v>
      </c>
      <c r="Z3" t="s">
        <v>47</v>
      </c>
      <c r="AA3" t="s">
        <v>47</v>
      </c>
      <c r="AB3" t="s">
        <v>47</v>
      </c>
      <c r="AC3" t="s">
        <v>47</v>
      </c>
      <c r="AD3" t="s">
        <v>51</v>
      </c>
      <c r="AE3" t="s">
        <v>47</v>
      </c>
      <c r="AF3" t="s">
        <v>47</v>
      </c>
      <c r="AG3" t="s">
        <v>46</v>
      </c>
      <c r="AH3" t="s">
        <v>47</v>
      </c>
      <c r="AI3" t="s">
        <v>46</v>
      </c>
      <c r="AJ3" t="s">
        <v>47</v>
      </c>
      <c r="AK3" t="s">
        <v>46</v>
      </c>
      <c r="AL3" t="s">
        <v>47</v>
      </c>
      <c r="AM3" t="s">
        <v>46</v>
      </c>
      <c r="AN3" t="s">
        <v>51</v>
      </c>
      <c r="AO3" t="s">
        <v>61</v>
      </c>
      <c r="AP3" t="s">
        <v>59</v>
      </c>
      <c r="AQ3" t="s">
        <v>52</v>
      </c>
      <c r="AR3" t="s">
        <v>203</v>
      </c>
      <c r="AS3" t="s">
        <v>43</v>
      </c>
      <c r="AT3" t="s">
        <v>67</v>
      </c>
      <c r="AU3" t="s">
        <v>63</v>
      </c>
      <c r="AV3" t="s">
        <v>204</v>
      </c>
    </row>
    <row r="4" spans="1:48">
      <c r="A4" t="s">
        <v>205</v>
      </c>
      <c r="B4" t="s">
        <v>201</v>
      </c>
      <c r="C4" t="s">
        <v>45</v>
      </c>
      <c r="D4" t="s">
        <v>71</v>
      </c>
      <c r="E4" t="s">
        <v>45</v>
      </c>
      <c r="F4" t="s">
        <v>45</v>
      </c>
      <c r="G4" t="s">
        <v>45</v>
      </c>
      <c r="H4" t="s">
        <v>47</v>
      </c>
      <c r="I4" t="s">
        <v>47</v>
      </c>
      <c r="J4" t="s">
        <v>47</v>
      </c>
      <c r="K4" t="s">
        <v>47</v>
      </c>
      <c r="L4" t="s">
        <v>47</v>
      </c>
      <c r="M4" t="s">
        <v>47</v>
      </c>
      <c r="N4" t="s">
        <v>47</v>
      </c>
      <c r="O4" t="s">
        <v>45</v>
      </c>
      <c r="P4" t="s">
        <v>47</v>
      </c>
      <c r="Q4" t="s">
        <v>47</v>
      </c>
      <c r="R4" t="s">
        <v>47</v>
      </c>
      <c r="S4" t="s">
        <v>47</v>
      </c>
      <c r="T4" t="s">
        <v>47</v>
      </c>
      <c r="U4" t="s">
        <v>46</v>
      </c>
      <c r="V4" t="s">
        <v>47</v>
      </c>
      <c r="W4" t="s">
        <v>46</v>
      </c>
      <c r="X4" t="s">
        <v>46</v>
      </c>
      <c r="Y4" t="s">
        <v>47</v>
      </c>
      <c r="Z4" t="s">
        <v>47</v>
      </c>
      <c r="AA4" t="s">
        <v>47</v>
      </c>
      <c r="AB4" t="s">
        <v>47</v>
      </c>
      <c r="AC4" t="s">
        <v>45</v>
      </c>
      <c r="AD4" t="s">
        <v>47</v>
      </c>
      <c r="AE4" t="s">
        <v>45</v>
      </c>
      <c r="AF4" t="s">
        <v>47</v>
      </c>
      <c r="AG4" t="s">
        <v>45</v>
      </c>
      <c r="AH4" t="s">
        <v>47</v>
      </c>
      <c r="AI4" t="s">
        <v>47</v>
      </c>
      <c r="AJ4" t="s">
        <v>47</v>
      </c>
      <c r="AK4" t="s">
        <v>46</v>
      </c>
      <c r="AL4" t="s">
        <v>47</v>
      </c>
      <c r="AM4" t="s">
        <v>46</v>
      </c>
      <c r="AN4" t="s">
        <v>47</v>
      </c>
      <c r="AO4" t="s">
        <v>59</v>
      </c>
      <c r="AP4" t="s">
        <v>53</v>
      </c>
      <c r="AQ4" t="s">
        <v>53</v>
      </c>
      <c r="AR4" t="s">
        <v>206</v>
      </c>
      <c r="AS4" t="s">
        <v>43</v>
      </c>
      <c r="AT4" t="s">
        <v>60</v>
      </c>
      <c r="AU4" t="s">
        <v>54</v>
      </c>
      <c r="AV4" t="s">
        <v>207</v>
      </c>
    </row>
    <row r="5" spans="1:48">
      <c r="A5" t="s">
        <v>44</v>
      </c>
      <c r="B5" t="s">
        <v>201</v>
      </c>
      <c r="C5" t="s">
        <v>47</v>
      </c>
      <c r="D5" t="s">
        <v>45</v>
      </c>
      <c r="E5" t="s">
        <v>46</v>
      </c>
      <c r="F5" t="s">
        <v>45</v>
      </c>
      <c r="G5" t="s">
        <v>47</v>
      </c>
      <c r="H5" t="s">
        <v>45</v>
      </c>
      <c r="I5" t="s">
        <v>50</v>
      </c>
      <c r="J5" t="s">
        <v>50</v>
      </c>
      <c r="K5" t="s">
        <v>49</v>
      </c>
      <c r="L5" t="s">
        <v>47</v>
      </c>
      <c r="M5" t="s">
        <v>47</v>
      </c>
      <c r="N5" t="s">
        <v>45</v>
      </c>
      <c r="O5" t="s">
        <v>46</v>
      </c>
      <c r="P5" t="s">
        <v>47</v>
      </c>
      <c r="Q5" t="s">
        <v>47</v>
      </c>
      <c r="R5" t="s">
        <v>47</v>
      </c>
      <c r="S5" t="s">
        <v>51</v>
      </c>
      <c r="T5" t="s">
        <v>46</v>
      </c>
      <c r="U5" t="s">
        <v>46</v>
      </c>
      <c r="V5" t="s">
        <v>46</v>
      </c>
      <c r="W5" t="s">
        <v>47</v>
      </c>
      <c r="X5" t="s">
        <v>47</v>
      </c>
      <c r="Y5" t="s">
        <v>45</v>
      </c>
      <c r="Z5" t="s">
        <v>47</v>
      </c>
      <c r="AA5" t="s">
        <v>47</v>
      </c>
      <c r="AB5" t="s">
        <v>47</v>
      </c>
      <c r="AC5" t="s">
        <v>47</v>
      </c>
      <c r="AD5" t="s">
        <v>47</v>
      </c>
      <c r="AE5" t="s">
        <v>46</v>
      </c>
      <c r="AF5" t="s">
        <v>47</v>
      </c>
      <c r="AG5" t="s">
        <v>45</v>
      </c>
      <c r="AH5" t="s">
        <v>46</v>
      </c>
      <c r="AI5" t="s">
        <v>46</v>
      </c>
      <c r="AJ5" t="s">
        <v>47</v>
      </c>
      <c r="AK5" t="s">
        <v>47</v>
      </c>
      <c r="AL5" t="s">
        <v>45</v>
      </c>
      <c r="AM5" t="s">
        <v>47</v>
      </c>
      <c r="AN5" t="s">
        <v>47</v>
      </c>
      <c r="AO5" t="s">
        <v>59</v>
      </c>
      <c r="AP5" t="s">
        <v>52</v>
      </c>
      <c r="AQ5" t="s">
        <v>63</v>
      </c>
      <c r="AR5" t="s">
        <v>56</v>
      </c>
      <c r="AS5" t="s">
        <v>43</v>
      </c>
      <c r="AT5" t="s">
        <v>60</v>
      </c>
      <c r="AU5" t="s">
        <v>63</v>
      </c>
      <c r="AV5" t="s">
        <v>54</v>
      </c>
    </row>
    <row r="6" spans="1:48">
      <c r="A6" t="s">
        <v>58</v>
      </c>
      <c r="B6" t="s">
        <v>201</v>
      </c>
      <c r="C6" t="s">
        <v>45</v>
      </c>
      <c r="D6" t="s">
        <v>45</v>
      </c>
      <c r="E6" t="s">
        <v>45</v>
      </c>
      <c r="F6" t="s">
        <v>47</v>
      </c>
      <c r="G6" t="s">
        <v>47</v>
      </c>
      <c r="H6" t="s">
        <v>46</v>
      </c>
      <c r="I6" t="s">
        <v>50</v>
      </c>
      <c r="J6" t="s">
        <v>47</v>
      </c>
      <c r="K6" t="s">
        <v>49</v>
      </c>
      <c r="L6" t="s">
        <v>49</v>
      </c>
      <c r="M6" t="s">
        <v>71</v>
      </c>
      <c r="N6" t="s">
        <v>45</v>
      </c>
      <c r="O6" t="s">
        <v>47</v>
      </c>
      <c r="P6" t="s">
        <v>46</v>
      </c>
      <c r="Q6" t="s">
        <v>47</v>
      </c>
      <c r="R6" t="s">
        <v>47</v>
      </c>
      <c r="S6" t="s">
        <v>46</v>
      </c>
      <c r="T6" t="s">
        <v>45</v>
      </c>
      <c r="U6" t="s">
        <v>47</v>
      </c>
      <c r="V6" t="s">
        <v>45</v>
      </c>
      <c r="W6" t="s">
        <v>46</v>
      </c>
      <c r="X6" t="s">
        <v>47</v>
      </c>
      <c r="Y6" t="s">
        <v>45</v>
      </c>
      <c r="Z6" t="s">
        <v>45</v>
      </c>
      <c r="AA6" t="s">
        <v>47</v>
      </c>
      <c r="AB6" t="s">
        <v>47</v>
      </c>
      <c r="AC6" t="s">
        <v>47</v>
      </c>
      <c r="AD6" t="s">
        <v>46</v>
      </c>
      <c r="AE6" t="s">
        <v>45</v>
      </c>
      <c r="AF6" t="s">
        <v>47</v>
      </c>
      <c r="AG6" t="s">
        <v>47</v>
      </c>
      <c r="AH6" t="s">
        <v>46</v>
      </c>
      <c r="AI6" t="s">
        <v>46</v>
      </c>
      <c r="AJ6" t="s">
        <v>46</v>
      </c>
      <c r="AK6" t="s">
        <v>46</v>
      </c>
      <c r="AL6" t="s">
        <v>45</v>
      </c>
      <c r="AM6" t="s">
        <v>46</v>
      </c>
      <c r="AN6" t="s">
        <v>45</v>
      </c>
      <c r="AO6" t="s">
        <v>53</v>
      </c>
      <c r="AP6" t="s">
        <v>70</v>
      </c>
      <c r="AQ6" t="s">
        <v>59</v>
      </c>
      <c r="AR6" t="s">
        <v>208</v>
      </c>
      <c r="AS6" t="s">
        <v>43</v>
      </c>
      <c r="AT6" t="s">
        <v>60</v>
      </c>
      <c r="AU6" t="s">
        <v>57</v>
      </c>
      <c r="AV6" t="s">
        <v>52</v>
      </c>
    </row>
    <row r="7" spans="1:48">
      <c r="A7" t="s">
        <v>209</v>
      </c>
      <c r="B7" t="s">
        <v>201</v>
      </c>
      <c r="C7" t="s">
        <v>45</v>
      </c>
      <c r="D7" t="s">
        <v>45</v>
      </c>
      <c r="E7" t="s">
        <v>45</v>
      </c>
      <c r="F7" t="s">
        <v>45</v>
      </c>
      <c r="G7" t="s">
        <v>47</v>
      </c>
      <c r="H7" t="s">
        <v>47</v>
      </c>
      <c r="I7" t="s">
        <v>47</v>
      </c>
      <c r="J7" t="s">
        <v>49</v>
      </c>
      <c r="K7" t="s">
        <v>49</v>
      </c>
      <c r="L7" t="s">
        <v>49</v>
      </c>
      <c r="M7" t="s">
        <v>45</v>
      </c>
      <c r="N7" t="s">
        <v>45</v>
      </c>
      <c r="O7" t="s">
        <v>71</v>
      </c>
      <c r="P7" t="s">
        <v>71</v>
      </c>
      <c r="Q7" t="s">
        <v>47</v>
      </c>
      <c r="R7" t="s">
        <v>47</v>
      </c>
      <c r="S7" t="s">
        <v>51</v>
      </c>
      <c r="T7" t="s">
        <v>51</v>
      </c>
      <c r="U7" t="s">
        <v>46</v>
      </c>
      <c r="V7" t="s">
        <v>47</v>
      </c>
      <c r="W7" t="s">
        <v>47</v>
      </c>
      <c r="X7" t="s">
        <v>47</v>
      </c>
      <c r="Y7" t="s">
        <v>45</v>
      </c>
      <c r="Z7" t="s">
        <v>45</v>
      </c>
      <c r="AA7" t="s">
        <v>45</v>
      </c>
      <c r="AB7" t="s">
        <v>45</v>
      </c>
      <c r="AC7" t="s">
        <v>47</v>
      </c>
      <c r="AD7" t="s">
        <v>45</v>
      </c>
      <c r="AE7" t="s">
        <v>45</v>
      </c>
      <c r="AF7" t="s">
        <v>45</v>
      </c>
      <c r="AG7" t="s">
        <v>45</v>
      </c>
      <c r="AH7" t="s">
        <v>45</v>
      </c>
      <c r="AI7" t="s">
        <v>47</v>
      </c>
      <c r="AJ7" t="s">
        <v>47</v>
      </c>
      <c r="AK7" t="s">
        <v>47</v>
      </c>
      <c r="AL7" t="s">
        <v>47</v>
      </c>
      <c r="AM7" t="s">
        <v>47</v>
      </c>
      <c r="AN7" t="s">
        <v>47</v>
      </c>
      <c r="AO7" t="s">
        <v>59</v>
      </c>
      <c r="AP7" t="s">
        <v>59</v>
      </c>
      <c r="AQ7" t="s">
        <v>59</v>
      </c>
      <c r="AR7" t="s">
        <v>56</v>
      </c>
      <c r="AS7" t="s">
        <v>43</v>
      </c>
      <c r="AT7" t="s">
        <v>60</v>
      </c>
      <c r="AU7" t="s">
        <v>54</v>
      </c>
      <c r="AV7" t="s">
        <v>52</v>
      </c>
    </row>
    <row r="8" spans="1:48">
      <c r="A8" t="s">
        <v>210</v>
      </c>
      <c r="B8" t="s">
        <v>201</v>
      </c>
      <c r="C8" t="s">
        <v>71</v>
      </c>
      <c r="D8" t="s">
        <v>45</v>
      </c>
      <c r="E8" t="s">
        <v>47</v>
      </c>
      <c r="F8" t="s">
        <v>45</v>
      </c>
      <c r="G8" t="s">
        <v>47</v>
      </c>
      <c r="H8" t="s">
        <v>47</v>
      </c>
      <c r="I8" t="s">
        <v>49</v>
      </c>
      <c r="J8" t="s">
        <v>49</v>
      </c>
      <c r="K8" t="s">
        <v>49</v>
      </c>
      <c r="L8" t="s">
        <v>49</v>
      </c>
      <c r="M8" t="s">
        <v>46</v>
      </c>
      <c r="N8" t="s">
        <v>47</v>
      </c>
      <c r="O8" t="s">
        <v>47</v>
      </c>
      <c r="P8" t="s">
        <v>47</v>
      </c>
      <c r="Q8" t="s">
        <v>51</v>
      </c>
      <c r="R8" t="s">
        <v>46</v>
      </c>
      <c r="S8" t="s">
        <v>47</v>
      </c>
      <c r="T8" t="s">
        <v>47</v>
      </c>
      <c r="U8" t="s">
        <v>51</v>
      </c>
      <c r="V8" t="s">
        <v>46</v>
      </c>
      <c r="W8" t="s">
        <v>51</v>
      </c>
      <c r="X8" t="s">
        <v>46</v>
      </c>
      <c r="Y8" t="s">
        <v>45</v>
      </c>
      <c r="Z8" t="s">
        <v>45</v>
      </c>
      <c r="AA8" t="s">
        <v>47</v>
      </c>
      <c r="AB8" t="s">
        <v>47</v>
      </c>
      <c r="AC8" t="s">
        <v>45</v>
      </c>
      <c r="AD8" t="s">
        <v>45</v>
      </c>
      <c r="AE8" t="s">
        <v>45</v>
      </c>
      <c r="AF8" t="s">
        <v>45</v>
      </c>
      <c r="AG8" t="s">
        <v>47</v>
      </c>
      <c r="AH8" t="s">
        <v>45</v>
      </c>
      <c r="AI8" t="s">
        <v>47</v>
      </c>
      <c r="AJ8" t="s">
        <v>47</v>
      </c>
      <c r="AK8" t="s">
        <v>46</v>
      </c>
      <c r="AL8" t="s">
        <v>47</v>
      </c>
      <c r="AM8" t="s">
        <v>46</v>
      </c>
      <c r="AN8" t="s">
        <v>47</v>
      </c>
      <c r="AO8" t="s">
        <v>61</v>
      </c>
      <c r="AP8" t="s">
        <v>59</v>
      </c>
      <c r="AQ8" t="s">
        <v>59</v>
      </c>
      <c r="AR8" t="s">
        <v>63</v>
      </c>
      <c r="AS8" t="s">
        <v>43</v>
      </c>
      <c r="AT8" t="s">
        <v>60</v>
      </c>
      <c r="AU8" t="s">
        <v>57</v>
      </c>
      <c r="AV8" t="s">
        <v>63</v>
      </c>
    </row>
    <row r="9" spans="1:48">
      <c r="A9" t="s">
        <v>211</v>
      </c>
      <c r="B9" t="s">
        <v>201</v>
      </c>
      <c r="C9" t="s">
        <v>45</v>
      </c>
      <c r="D9" t="s">
        <v>45</v>
      </c>
      <c r="E9" t="s">
        <v>45</v>
      </c>
      <c r="F9" t="s">
        <v>45</v>
      </c>
      <c r="G9" t="s">
        <v>45</v>
      </c>
      <c r="H9" t="s">
        <v>45</v>
      </c>
      <c r="I9" t="s">
        <v>49</v>
      </c>
      <c r="J9" t="s">
        <v>49</v>
      </c>
      <c r="K9" t="s">
        <v>49</v>
      </c>
      <c r="L9" t="s">
        <v>49</v>
      </c>
      <c r="M9" t="s">
        <v>46</v>
      </c>
      <c r="N9" t="s">
        <v>47</v>
      </c>
      <c r="O9" t="s">
        <v>46</v>
      </c>
      <c r="P9" t="s">
        <v>47</v>
      </c>
      <c r="Q9" t="s">
        <v>51</v>
      </c>
      <c r="R9" t="s">
        <v>47</v>
      </c>
      <c r="S9" t="s">
        <v>51</v>
      </c>
      <c r="T9" t="s">
        <v>47</v>
      </c>
      <c r="U9" t="s">
        <v>51</v>
      </c>
      <c r="V9" t="s">
        <v>47</v>
      </c>
      <c r="W9" t="s">
        <v>51</v>
      </c>
      <c r="X9" t="s">
        <v>47</v>
      </c>
      <c r="Y9" t="s">
        <v>45</v>
      </c>
      <c r="Z9" t="s">
        <v>45</v>
      </c>
      <c r="AA9" t="s">
        <v>47</v>
      </c>
      <c r="AB9" t="s">
        <v>47</v>
      </c>
      <c r="AC9" t="s">
        <v>47</v>
      </c>
      <c r="AD9" t="s">
        <v>47</v>
      </c>
      <c r="AE9" t="s">
        <v>45</v>
      </c>
      <c r="AF9" t="s">
        <v>45</v>
      </c>
      <c r="AG9" t="s">
        <v>45</v>
      </c>
      <c r="AH9" t="s">
        <v>45</v>
      </c>
      <c r="AI9" t="s">
        <v>47</v>
      </c>
      <c r="AJ9" t="s">
        <v>47</v>
      </c>
      <c r="AK9" t="s">
        <v>47</v>
      </c>
      <c r="AL9" t="s">
        <v>47</v>
      </c>
      <c r="AM9" t="s">
        <v>46</v>
      </c>
      <c r="AN9" t="s">
        <v>47</v>
      </c>
      <c r="AO9" t="s">
        <v>61</v>
      </c>
      <c r="AP9" t="s">
        <v>53</v>
      </c>
      <c r="AQ9" t="s">
        <v>70</v>
      </c>
      <c r="AR9" t="s">
        <v>208</v>
      </c>
      <c r="AS9" t="s">
        <v>43</v>
      </c>
      <c r="AT9" t="s">
        <v>60</v>
      </c>
      <c r="AU9" t="s">
        <v>56</v>
      </c>
      <c r="AV9" t="s">
        <v>54</v>
      </c>
    </row>
    <row r="10" spans="1:48">
      <c r="A10" t="s">
        <v>212</v>
      </c>
      <c r="B10" t="s">
        <v>201</v>
      </c>
      <c r="C10" t="s">
        <v>71</v>
      </c>
      <c r="D10" t="s">
        <v>45</v>
      </c>
      <c r="E10" t="s">
        <v>71</v>
      </c>
      <c r="F10" t="s">
        <v>45</v>
      </c>
      <c r="G10" t="s">
        <v>47</v>
      </c>
      <c r="H10" t="s">
        <v>45</v>
      </c>
      <c r="I10" t="s">
        <v>50</v>
      </c>
      <c r="J10" t="s">
        <v>47</v>
      </c>
      <c r="K10" t="s">
        <v>48</v>
      </c>
      <c r="L10" t="s">
        <v>49</v>
      </c>
      <c r="M10" t="s">
        <v>47</v>
      </c>
      <c r="N10" t="s">
        <v>47</v>
      </c>
      <c r="O10" t="s">
        <v>47</v>
      </c>
      <c r="P10" t="s">
        <v>45</v>
      </c>
      <c r="Q10" t="s">
        <v>47</v>
      </c>
      <c r="R10" t="s">
        <v>45</v>
      </c>
      <c r="S10" t="s">
        <v>47</v>
      </c>
      <c r="T10" t="s">
        <v>47</v>
      </c>
      <c r="U10" t="s">
        <v>47</v>
      </c>
      <c r="V10" t="s">
        <v>47</v>
      </c>
      <c r="W10" t="s">
        <v>46</v>
      </c>
      <c r="X10" t="s">
        <v>47</v>
      </c>
      <c r="Y10" t="s">
        <v>45</v>
      </c>
      <c r="Z10" t="s">
        <v>45</v>
      </c>
      <c r="AA10" t="s">
        <v>47</v>
      </c>
      <c r="AB10" t="s">
        <v>47</v>
      </c>
      <c r="AC10" t="s">
        <v>45</v>
      </c>
      <c r="AD10" t="s">
        <v>45</v>
      </c>
      <c r="AE10" t="s">
        <v>45</v>
      </c>
      <c r="AF10" t="s">
        <v>45</v>
      </c>
      <c r="AG10" t="s">
        <v>45</v>
      </c>
      <c r="AH10" t="s">
        <v>45</v>
      </c>
      <c r="AI10" t="s">
        <v>46</v>
      </c>
      <c r="AJ10" t="s">
        <v>46</v>
      </c>
      <c r="AK10" t="s">
        <v>46</v>
      </c>
      <c r="AL10" t="s">
        <v>46</v>
      </c>
      <c r="AM10" t="s">
        <v>46</v>
      </c>
      <c r="AN10" t="s">
        <v>47</v>
      </c>
      <c r="AO10" t="s">
        <v>61</v>
      </c>
      <c r="AP10" t="s">
        <v>65</v>
      </c>
      <c r="AQ10" t="s">
        <v>70</v>
      </c>
      <c r="AR10" t="s">
        <v>213</v>
      </c>
      <c r="AS10" t="s">
        <v>214</v>
      </c>
      <c r="AT10" t="s">
        <v>60</v>
      </c>
      <c r="AU10" t="s">
        <v>80</v>
      </c>
      <c r="AV10" t="s">
        <v>215</v>
      </c>
    </row>
    <row r="11" spans="1:48">
      <c r="A11" t="s">
        <v>66</v>
      </c>
      <c r="B11" t="s">
        <v>201</v>
      </c>
      <c r="C11" t="s">
        <v>46</v>
      </c>
      <c r="D11" t="s">
        <v>45</v>
      </c>
      <c r="E11" t="s">
        <v>46</v>
      </c>
      <c r="F11" t="s">
        <v>45</v>
      </c>
      <c r="G11" t="s">
        <v>47</v>
      </c>
      <c r="H11" t="s">
        <v>47</v>
      </c>
      <c r="I11" t="s">
        <v>49</v>
      </c>
      <c r="J11" t="s">
        <v>49</v>
      </c>
      <c r="K11" t="s">
        <v>47</v>
      </c>
      <c r="L11" t="s">
        <v>49</v>
      </c>
      <c r="M11" t="s">
        <v>47</v>
      </c>
      <c r="N11" t="s">
        <v>47</v>
      </c>
      <c r="O11" t="s">
        <v>47</v>
      </c>
      <c r="P11" t="s">
        <v>47</v>
      </c>
      <c r="Q11" t="s">
        <v>45</v>
      </c>
      <c r="R11" t="s">
        <v>45</v>
      </c>
      <c r="S11" t="s">
        <v>47</v>
      </c>
      <c r="T11" t="s">
        <v>47</v>
      </c>
      <c r="U11" t="s">
        <v>45</v>
      </c>
      <c r="V11" t="s">
        <v>45</v>
      </c>
      <c r="W11" t="s">
        <v>47</v>
      </c>
      <c r="X11" t="s">
        <v>45</v>
      </c>
      <c r="Y11" t="s">
        <v>47</v>
      </c>
      <c r="Z11" t="s">
        <v>47</v>
      </c>
      <c r="AA11" t="s">
        <v>47</v>
      </c>
      <c r="AB11" t="s">
        <v>47</v>
      </c>
      <c r="AC11" t="s">
        <v>47</v>
      </c>
      <c r="AD11" t="s">
        <v>47</v>
      </c>
      <c r="AE11" t="s">
        <v>45</v>
      </c>
      <c r="AF11" t="s">
        <v>45</v>
      </c>
      <c r="AG11" t="s">
        <v>47</v>
      </c>
      <c r="AH11" t="s">
        <v>45</v>
      </c>
      <c r="AI11" t="s">
        <v>47</v>
      </c>
      <c r="AJ11" t="s">
        <v>45</v>
      </c>
      <c r="AK11" t="s">
        <v>47</v>
      </c>
      <c r="AL11" t="s">
        <v>46</v>
      </c>
      <c r="AM11" t="s">
        <v>47</v>
      </c>
      <c r="AN11" t="s">
        <v>45</v>
      </c>
      <c r="AO11" t="s">
        <v>59</v>
      </c>
      <c r="AP11" t="s">
        <v>59</v>
      </c>
      <c r="AQ11" t="s">
        <v>52</v>
      </c>
      <c r="AR11" t="s">
        <v>208</v>
      </c>
      <c r="AS11" t="s">
        <v>43</v>
      </c>
      <c r="AT11" t="s">
        <v>67</v>
      </c>
      <c r="AU11" t="s">
        <v>74</v>
      </c>
      <c r="AV11" t="s">
        <v>54</v>
      </c>
    </row>
    <row r="12" spans="1:48">
      <c r="A12" t="s">
        <v>68</v>
      </c>
      <c r="B12" t="s">
        <v>201</v>
      </c>
      <c r="C12" t="s">
        <v>51</v>
      </c>
      <c r="D12" t="s">
        <v>46</v>
      </c>
      <c r="E12" t="s">
        <v>51</v>
      </c>
      <c r="F12" t="s">
        <v>46</v>
      </c>
      <c r="G12" t="s">
        <v>47</v>
      </c>
      <c r="H12" t="s">
        <v>47</v>
      </c>
      <c r="I12" t="s">
        <v>50</v>
      </c>
      <c r="J12" t="s">
        <v>50</v>
      </c>
      <c r="K12" t="s">
        <v>50</v>
      </c>
      <c r="L12" t="s">
        <v>50</v>
      </c>
      <c r="M12" t="s">
        <v>51</v>
      </c>
      <c r="N12" t="s">
        <v>51</v>
      </c>
      <c r="O12" t="s">
        <v>47</v>
      </c>
      <c r="P12" t="s">
        <v>47</v>
      </c>
      <c r="Q12" t="s">
        <v>47</v>
      </c>
      <c r="R12" t="s">
        <v>47</v>
      </c>
      <c r="S12" t="s">
        <v>47</v>
      </c>
      <c r="T12" t="s">
        <v>47</v>
      </c>
      <c r="U12" t="s">
        <v>51</v>
      </c>
      <c r="V12" t="s">
        <v>51</v>
      </c>
      <c r="W12" t="s">
        <v>47</v>
      </c>
      <c r="X12" t="s">
        <v>47</v>
      </c>
      <c r="Y12" t="s">
        <v>46</v>
      </c>
      <c r="Z12" t="s">
        <v>46</v>
      </c>
      <c r="AA12" t="s">
        <v>47</v>
      </c>
      <c r="AB12" t="s">
        <v>47</v>
      </c>
      <c r="AC12" t="s">
        <v>46</v>
      </c>
      <c r="AD12" t="s">
        <v>46</v>
      </c>
      <c r="AE12" t="s">
        <v>47</v>
      </c>
      <c r="AF12" t="s">
        <v>47</v>
      </c>
      <c r="AG12" t="s">
        <v>46</v>
      </c>
      <c r="AH12" t="s">
        <v>47</v>
      </c>
      <c r="AI12" t="s">
        <v>46</v>
      </c>
      <c r="AJ12" t="s">
        <v>46</v>
      </c>
      <c r="AK12" t="s">
        <v>46</v>
      </c>
      <c r="AL12" t="s">
        <v>46</v>
      </c>
      <c r="AM12" t="s">
        <v>46</v>
      </c>
      <c r="AN12" t="s">
        <v>46</v>
      </c>
      <c r="AO12" t="s">
        <v>53</v>
      </c>
      <c r="AP12" t="s">
        <v>53</v>
      </c>
      <c r="AQ12" t="s">
        <v>53</v>
      </c>
      <c r="AR12" t="s">
        <v>208</v>
      </c>
      <c r="AS12" t="s">
        <v>43</v>
      </c>
      <c r="AT12" t="s">
        <v>67</v>
      </c>
      <c r="AU12" t="s">
        <v>74</v>
      </c>
      <c r="AV12" t="s">
        <v>64</v>
      </c>
    </row>
    <row r="13" spans="1:48">
      <c r="A13" t="s">
        <v>216</v>
      </c>
      <c r="B13" t="s">
        <v>201</v>
      </c>
      <c r="C13" t="s">
        <v>45</v>
      </c>
      <c r="D13" t="s">
        <v>45</v>
      </c>
      <c r="E13" t="s">
        <v>45</v>
      </c>
      <c r="F13" t="s">
        <v>45</v>
      </c>
      <c r="G13" t="s">
        <v>45</v>
      </c>
      <c r="H13" t="s">
        <v>47</v>
      </c>
      <c r="I13" t="s">
        <v>49</v>
      </c>
      <c r="J13" t="s">
        <v>49</v>
      </c>
      <c r="K13" t="s">
        <v>49</v>
      </c>
      <c r="L13" t="s">
        <v>49</v>
      </c>
      <c r="M13" t="s">
        <v>47</v>
      </c>
      <c r="N13" t="s">
        <v>47</v>
      </c>
      <c r="O13" t="s">
        <v>47</v>
      </c>
      <c r="P13" t="s">
        <v>47</v>
      </c>
      <c r="Q13" t="s">
        <v>47</v>
      </c>
      <c r="R13" t="s">
        <v>47</v>
      </c>
      <c r="S13" t="s">
        <v>47</v>
      </c>
      <c r="T13" t="s">
        <v>47</v>
      </c>
      <c r="U13" t="s">
        <v>47</v>
      </c>
      <c r="V13" t="s">
        <v>47</v>
      </c>
      <c r="W13" t="s">
        <v>47</v>
      </c>
      <c r="X13" t="s">
        <v>47</v>
      </c>
      <c r="Y13" t="s">
        <v>45</v>
      </c>
      <c r="Z13" t="s">
        <v>45</v>
      </c>
      <c r="AA13" t="s">
        <v>47</v>
      </c>
      <c r="AB13" t="s">
        <v>47</v>
      </c>
      <c r="AC13" t="s">
        <v>45</v>
      </c>
      <c r="AD13" t="s">
        <v>45</v>
      </c>
      <c r="AE13" t="s">
        <v>47</v>
      </c>
      <c r="AF13" t="s">
        <v>47</v>
      </c>
      <c r="AG13" t="s">
        <v>45</v>
      </c>
      <c r="AH13" t="s">
        <v>45</v>
      </c>
      <c r="AI13" t="s">
        <v>47</v>
      </c>
      <c r="AJ13" t="s">
        <v>47</v>
      </c>
      <c r="AK13" t="s">
        <v>45</v>
      </c>
      <c r="AL13" t="s">
        <v>45</v>
      </c>
      <c r="AM13" t="s">
        <v>47</v>
      </c>
      <c r="AN13" t="s">
        <v>47</v>
      </c>
      <c r="AO13" t="s">
        <v>53</v>
      </c>
      <c r="AP13" t="s">
        <v>61</v>
      </c>
      <c r="AQ13" t="s">
        <v>53</v>
      </c>
      <c r="AR13" t="s">
        <v>208</v>
      </c>
      <c r="AS13" t="s">
        <v>43</v>
      </c>
      <c r="AT13" t="s">
        <v>67</v>
      </c>
      <c r="AU13" t="s">
        <v>56</v>
      </c>
      <c r="AV13" t="s">
        <v>63</v>
      </c>
    </row>
    <row r="14" spans="1:48">
      <c r="A14" t="s">
        <v>217</v>
      </c>
      <c r="B14" t="s">
        <v>201</v>
      </c>
      <c r="C14" t="s">
        <v>45</v>
      </c>
      <c r="D14" t="s">
        <v>71</v>
      </c>
      <c r="E14" t="s">
        <v>45</v>
      </c>
      <c r="F14" t="s">
        <v>71</v>
      </c>
      <c r="G14" t="s">
        <v>47</v>
      </c>
      <c r="H14" t="s">
        <v>45</v>
      </c>
      <c r="I14" t="s">
        <v>47</v>
      </c>
      <c r="J14" t="s">
        <v>49</v>
      </c>
      <c r="K14" t="s">
        <v>49</v>
      </c>
      <c r="L14" t="s">
        <v>48</v>
      </c>
      <c r="M14" t="s">
        <v>47</v>
      </c>
      <c r="N14" t="s">
        <v>45</v>
      </c>
      <c r="O14" t="s">
        <v>45</v>
      </c>
      <c r="P14" t="s">
        <v>45</v>
      </c>
      <c r="Q14" t="s">
        <v>47</v>
      </c>
      <c r="R14" t="s">
        <v>45</v>
      </c>
      <c r="S14" t="s">
        <v>47</v>
      </c>
      <c r="T14" t="s">
        <v>45</v>
      </c>
      <c r="U14" t="s">
        <v>47</v>
      </c>
      <c r="V14" t="s">
        <v>47</v>
      </c>
      <c r="W14" t="s">
        <v>45</v>
      </c>
      <c r="X14" t="s">
        <v>45</v>
      </c>
      <c r="Y14" t="s">
        <v>47</v>
      </c>
      <c r="Z14" t="s">
        <v>47</v>
      </c>
      <c r="AA14" t="s">
        <v>47</v>
      </c>
      <c r="AB14" t="s">
        <v>47</v>
      </c>
      <c r="AC14" t="s">
        <v>47</v>
      </c>
      <c r="AD14" t="s">
        <v>47</v>
      </c>
      <c r="AE14" t="s">
        <v>47</v>
      </c>
      <c r="AF14" t="s">
        <v>45</v>
      </c>
      <c r="AG14" t="s">
        <v>47</v>
      </c>
      <c r="AH14" t="s">
        <v>45</v>
      </c>
      <c r="AI14" t="s">
        <v>47</v>
      </c>
      <c r="AJ14" t="s">
        <v>47</v>
      </c>
      <c r="AK14" t="s">
        <v>47</v>
      </c>
      <c r="AL14" t="s">
        <v>47</v>
      </c>
      <c r="AM14" t="s">
        <v>47</v>
      </c>
      <c r="AN14" t="s">
        <v>47</v>
      </c>
      <c r="AO14" t="s">
        <v>61</v>
      </c>
      <c r="AP14" t="s">
        <v>61</v>
      </c>
      <c r="AQ14" t="s">
        <v>61</v>
      </c>
      <c r="AR14" t="s">
        <v>63</v>
      </c>
      <c r="AS14" t="s">
        <v>43</v>
      </c>
      <c r="AT14" t="s">
        <v>69</v>
      </c>
      <c r="AU14" t="s">
        <v>54</v>
      </c>
      <c r="AV14" t="s">
        <v>57</v>
      </c>
    </row>
    <row r="15" spans="1:48">
      <c r="A15" t="s">
        <v>72</v>
      </c>
      <c r="B15" t="s">
        <v>201</v>
      </c>
      <c r="C15" t="s">
        <v>45</v>
      </c>
      <c r="D15" t="s">
        <v>45</v>
      </c>
      <c r="E15" t="s">
        <v>45</v>
      </c>
      <c r="F15" t="s">
        <v>45</v>
      </c>
      <c r="G15" t="s">
        <v>45</v>
      </c>
      <c r="H15" t="s">
        <v>47</v>
      </c>
      <c r="I15" t="s">
        <v>48</v>
      </c>
      <c r="J15" t="s">
        <v>47</v>
      </c>
      <c r="K15" t="s">
        <v>49</v>
      </c>
      <c r="L15" t="s">
        <v>49</v>
      </c>
      <c r="M15" t="s">
        <v>47</v>
      </c>
      <c r="N15" t="s">
        <v>45</v>
      </c>
      <c r="O15" t="s">
        <v>47</v>
      </c>
      <c r="P15" t="s">
        <v>45</v>
      </c>
      <c r="Q15" t="s">
        <v>47</v>
      </c>
      <c r="R15" t="s">
        <v>47</v>
      </c>
      <c r="S15" t="s">
        <v>46</v>
      </c>
      <c r="T15" t="s">
        <v>47</v>
      </c>
      <c r="U15" t="s">
        <v>47</v>
      </c>
      <c r="V15" t="s">
        <v>47</v>
      </c>
      <c r="W15" t="s">
        <v>46</v>
      </c>
      <c r="X15" t="s">
        <v>45</v>
      </c>
      <c r="Y15" t="s">
        <v>45</v>
      </c>
      <c r="Z15" t="s">
        <v>45</v>
      </c>
      <c r="AA15" t="s">
        <v>47</v>
      </c>
      <c r="AB15" t="s">
        <v>45</v>
      </c>
      <c r="AC15" t="s">
        <v>47</v>
      </c>
      <c r="AD15" t="s">
        <v>47</v>
      </c>
      <c r="AE15" t="s">
        <v>47</v>
      </c>
      <c r="AF15" t="s">
        <v>45</v>
      </c>
      <c r="AG15" t="s">
        <v>46</v>
      </c>
      <c r="AH15" t="s">
        <v>45</v>
      </c>
      <c r="AI15" t="s">
        <v>46</v>
      </c>
      <c r="AJ15" t="s">
        <v>45</v>
      </c>
      <c r="AK15" t="s">
        <v>46</v>
      </c>
      <c r="AL15" t="s">
        <v>45</v>
      </c>
      <c r="AM15" t="s">
        <v>46</v>
      </c>
      <c r="AN15" t="s">
        <v>45</v>
      </c>
      <c r="AO15" t="s">
        <v>53</v>
      </c>
      <c r="AP15" t="s">
        <v>59</v>
      </c>
      <c r="AQ15" t="s">
        <v>59</v>
      </c>
      <c r="AR15" t="s">
        <v>63</v>
      </c>
      <c r="AS15" t="s">
        <v>43</v>
      </c>
      <c r="AT15" t="s">
        <v>69</v>
      </c>
      <c r="AU15" t="s">
        <v>56</v>
      </c>
      <c r="AV15" t="s">
        <v>52</v>
      </c>
    </row>
    <row r="16" spans="1:48">
      <c r="A16" t="s">
        <v>218</v>
      </c>
      <c r="B16" t="s">
        <v>201</v>
      </c>
      <c r="C16" t="s">
        <v>45</v>
      </c>
      <c r="D16" t="s">
        <v>45</v>
      </c>
      <c r="E16" t="s">
        <v>45</v>
      </c>
      <c r="F16" t="s">
        <v>45</v>
      </c>
      <c r="G16" t="s">
        <v>45</v>
      </c>
      <c r="H16" t="s">
        <v>45</v>
      </c>
      <c r="I16" t="s">
        <v>48</v>
      </c>
      <c r="J16" t="s">
        <v>50</v>
      </c>
      <c r="K16" t="s">
        <v>49</v>
      </c>
      <c r="L16" t="s">
        <v>50</v>
      </c>
      <c r="M16" t="s">
        <v>47</v>
      </c>
      <c r="N16" t="s">
        <v>47</v>
      </c>
      <c r="O16" t="s">
        <v>51</v>
      </c>
      <c r="P16" t="s">
        <v>47</v>
      </c>
      <c r="Q16" t="s">
        <v>51</v>
      </c>
      <c r="R16" t="s">
        <v>47</v>
      </c>
      <c r="S16" t="s">
        <v>47</v>
      </c>
      <c r="T16" t="s">
        <v>47</v>
      </c>
      <c r="U16" t="s">
        <v>46</v>
      </c>
      <c r="V16" t="s">
        <v>47</v>
      </c>
      <c r="W16" t="s">
        <v>51</v>
      </c>
      <c r="X16" t="s">
        <v>51</v>
      </c>
      <c r="Y16" t="s">
        <v>46</v>
      </c>
      <c r="Z16" t="s">
        <v>46</v>
      </c>
      <c r="AA16" t="s">
        <v>47</v>
      </c>
      <c r="AB16" t="s">
        <v>47</v>
      </c>
      <c r="AC16" t="s">
        <v>51</v>
      </c>
      <c r="AD16" t="s">
        <v>51</v>
      </c>
      <c r="AE16" t="s">
        <v>47</v>
      </c>
      <c r="AF16" t="s">
        <v>47</v>
      </c>
      <c r="AG16" t="s">
        <v>47</v>
      </c>
      <c r="AH16" t="s">
        <v>47</v>
      </c>
      <c r="AI16" t="s">
        <v>47</v>
      </c>
      <c r="AJ16" t="s">
        <v>47</v>
      </c>
      <c r="AK16" t="s">
        <v>47</v>
      </c>
      <c r="AL16" t="s">
        <v>47</v>
      </c>
      <c r="AM16" t="s">
        <v>46</v>
      </c>
      <c r="AN16" t="s">
        <v>47</v>
      </c>
      <c r="AO16" t="s">
        <v>61</v>
      </c>
      <c r="AP16" t="s">
        <v>61</v>
      </c>
      <c r="AQ16" t="s">
        <v>52</v>
      </c>
      <c r="AR16" t="s">
        <v>88</v>
      </c>
      <c r="AS16" t="s">
        <v>43</v>
      </c>
      <c r="AT16" t="s">
        <v>69</v>
      </c>
      <c r="AU16" t="s">
        <v>63</v>
      </c>
      <c r="AV16" t="s">
        <v>63</v>
      </c>
    </row>
    <row r="17" spans="1:48">
      <c r="A17" t="s">
        <v>219</v>
      </c>
      <c r="B17" t="s">
        <v>201</v>
      </c>
      <c r="C17" t="s">
        <v>45</v>
      </c>
      <c r="D17" t="s">
        <v>45</v>
      </c>
      <c r="E17" t="s">
        <v>45</v>
      </c>
      <c r="F17" t="s">
        <v>45</v>
      </c>
      <c r="G17" t="s">
        <v>47</v>
      </c>
      <c r="H17" t="s">
        <v>47</v>
      </c>
      <c r="I17" t="s">
        <v>47</v>
      </c>
      <c r="J17" t="s">
        <v>47</v>
      </c>
      <c r="K17" t="s">
        <v>47</v>
      </c>
      <c r="L17" t="s">
        <v>47</v>
      </c>
      <c r="M17" t="s">
        <v>47</v>
      </c>
      <c r="N17" t="s">
        <v>47</v>
      </c>
      <c r="O17" t="s">
        <v>47</v>
      </c>
      <c r="P17" t="s">
        <v>47</v>
      </c>
      <c r="Q17" t="s">
        <v>47</v>
      </c>
      <c r="R17" t="s">
        <v>47</v>
      </c>
      <c r="S17" t="s">
        <v>47</v>
      </c>
      <c r="T17" t="s">
        <v>47</v>
      </c>
      <c r="U17" t="s">
        <v>47</v>
      </c>
      <c r="V17" t="s">
        <v>47</v>
      </c>
      <c r="W17" t="s">
        <v>47</v>
      </c>
      <c r="X17" t="s">
        <v>47</v>
      </c>
      <c r="Y17" t="s">
        <v>47</v>
      </c>
      <c r="Z17" t="s">
        <v>47</v>
      </c>
      <c r="AA17" t="s">
        <v>47</v>
      </c>
      <c r="AB17" t="s">
        <v>47</v>
      </c>
      <c r="AC17" t="s">
        <v>47</v>
      </c>
      <c r="AD17" t="s">
        <v>47</v>
      </c>
      <c r="AE17" t="s">
        <v>47</v>
      </c>
      <c r="AF17" t="s">
        <v>47</v>
      </c>
      <c r="AG17" t="s">
        <v>45</v>
      </c>
      <c r="AH17" t="s">
        <v>45</v>
      </c>
      <c r="AI17" t="s">
        <v>47</v>
      </c>
      <c r="AJ17" t="s">
        <v>47</v>
      </c>
      <c r="AK17" t="s">
        <v>46</v>
      </c>
      <c r="AL17" t="s">
        <v>46</v>
      </c>
      <c r="AM17" t="s">
        <v>46</v>
      </c>
      <c r="AN17" t="s">
        <v>46</v>
      </c>
      <c r="AO17" t="s">
        <v>61</v>
      </c>
      <c r="AP17" t="s">
        <v>61</v>
      </c>
      <c r="AQ17" t="s">
        <v>61</v>
      </c>
      <c r="AR17" t="s">
        <v>220</v>
      </c>
      <c r="AS17" t="s">
        <v>221</v>
      </c>
      <c r="AT17" t="s">
        <v>69</v>
      </c>
      <c r="AU17" t="s">
        <v>64</v>
      </c>
      <c r="AV17" t="s">
        <v>222</v>
      </c>
    </row>
    <row r="18" spans="1:48">
      <c r="A18" t="s">
        <v>223</v>
      </c>
      <c r="B18" t="s">
        <v>201</v>
      </c>
      <c r="C18" t="s">
        <v>45</v>
      </c>
      <c r="D18" t="s">
        <v>45</v>
      </c>
      <c r="E18" t="s">
        <v>45</v>
      </c>
      <c r="F18" t="s">
        <v>45</v>
      </c>
      <c r="G18" t="s">
        <v>71</v>
      </c>
      <c r="H18" t="s">
        <v>45</v>
      </c>
      <c r="I18" t="s">
        <v>49</v>
      </c>
      <c r="J18" t="s">
        <v>49</v>
      </c>
      <c r="K18" t="s">
        <v>49</v>
      </c>
      <c r="L18" t="s">
        <v>49</v>
      </c>
      <c r="M18" t="s">
        <v>47</v>
      </c>
      <c r="N18" t="s">
        <v>47</v>
      </c>
      <c r="O18" t="s">
        <v>47</v>
      </c>
      <c r="P18" t="s">
        <v>47</v>
      </c>
      <c r="Q18" t="s">
        <v>47</v>
      </c>
      <c r="R18" t="s">
        <v>47</v>
      </c>
      <c r="S18" t="s">
        <v>47</v>
      </c>
      <c r="T18" t="s">
        <v>47</v>
      </c>
      <c r="U18" t="s">
        <v>47</v>
      </c>
      <c r="V18" t="s">
        <v>47</v>
      </c>
      <c r="W18" t="s">
        <v>45</v>
      </c>
      <c r="X18" t="s">
        <v>45</v>
      </c>
      <c r="Y18" t="s">
        <v>45</v>
      </c>
      <c r="Z18" t="s">
        <v>45</v>
      </c>
      <c r="AA18" t="s">
        <v>47</v>
      </c>
      <c r="AB18" t="s">
        <v>47</v>
      </c>
      <c r="AC18" t="s">
        <v>45</v>
      </c>
      <c r="AD18" t="s">
        <v>45</v>
      </c>
      <c r="AE18" t="s">
        <v>45</v>
      </c>
      <c r="AF18" t="s">
        <v>45</v>
      </c>
      <c r="AG18" t="s">
        <v>71</v>
      </c>
      <c r="AH18" t="s">
        <v>45</v>
      </c>
      <c r="AI18" t="s">
        <v>46</v>
      </c>
      <c r="AJ18" t="s">
        <v>47</v>
      </c>
      <c r="AK18" t="s">
        <v>46</v>
      </c>
      <c r="AL18" t="s">
        <v>45</v>
      </c>
      <c r="AM18" t="s">
        <v>46</v>
      </c>
      <c r="AN18" t="s">
        <v>47</v>
      </c>
      <c r="AO18" t="s">
        <v>61</v>
      </c>
      <c r="AP18" t="s">
        <v>59</v>
      </c>
      <c r="AQ18" t="s">
        <v>52</v>
      </c>
      <c r="AR18" t="s">
        <v>57</v>
      </c>
      <c r="AS18" t="s">
        <v>43</v>
      </c>
      <c r="AT18" t="s">
        <v>60</v>
      </c>
      <c r="AU18" t="s">
        <v>54</v>
      </c>
      <c r="AV18" t="s">
        <v>54</v>
      </c>
    </row>
    <row r="19" spans="1:48">
      <c r="A19" t="s">
        <v>224</v>
      </c>
      <c r="B19" t="s">
        <v>201</v>
      </c>
      <c r="C19" t="s">
        <v>45</v>
      </c>
      <c r="D19" t="s">
        <v>45</v>
      </c>
      <c r="E19" t="s">
        <v>47</v>
      </c>
      <c r="F19" t="s">
        <v>45</v>
      </c>
      <c r="G19" t="s">
        <v>47</v>
      </c>
      <c r="H19" t="s">
        <v>45</v>
      </c>
      <c r="I19" t="s">
        <v>49</v>
      </c>
      <c r="J19" t="s">
        <v>47</v>
      </c>
      <c r="K19" t="s">
        <v>47</v>
      </c>
      <c r="L19" t="s">
        <v>47</v>
      </c>
      <c r="M19" t="s">
        <v>46</v>
      </c>
      <c r="N19" t="s">
        <v>45</v>
      </c>
      <c r="O19" t="s">
        <v>45</v>
      </c>
      <c r="P19" t="s">
        <v>45</v>
      </c>
      <c r="Q19" t="s">
        <v>46</v>
      </c>
      <c r="R19" t="s">
        <v>47</v>
      </c>
      <c r="S19" t="s">
        <v>46</v>
      </c>
      <c r="T19" t="s">
        <v>46</v>
      </c>
      <c r="U19" t="s">
        <v>46</v>
      </c>
      <c r="V19" t="s">
        <v>46</v>
      </c>
      <c r="W19" t="s">
        <v>46</v>
      </c>
      <c r="X19" t="s">
        <v>46</v>
      </c>
      <c r="Y19" t="s">
        <v>47</v>
      </c>
      <c r="Z19" t="s">
        <v>45</v>
      </c>
      <c r="AA19" t="s">
        <v>47</v>
      </c>
      <c r="AB19" t="s">
        <v>45</v>
      </c>
      <c r="AC19" t="s">
        <v>47</v>
      </c>
      <c r="AD19" t="s">
        <v>45</v>
      </c>
      <c r="AE19" t="s">
        <v>45</v>
      </c>
      <c r="AF19" t="s">
        <v>71</v>
      </c>
      <c r="AG19" t="s">
        <v>47</v>
      </c>
      <c r="AH19" t="s">
        <v>45</v>
      </c>
      <c r="AI19" t="s">
        <v>47</v>
      </c>
      <c r="AJ19" t="s">
        <v>45</v>
      </c>
      <c r="AK19" t="s">
        <v>46</v>
      </c>
      <c r="AL19" t="s">
        <v>46</v>
      </c>
      <c r="AM19" t="s">
        <v>47</v>
      </c>
      <c r="AN19" t="s">
        <v>45</v>
      </c>
      <c r="AO19" t="s">
        <v>53</v>
      </c>
      <c r="AP19" t="s">
        <v>53</v>
      </c>
      <c r="AQ19" t="s">
        <v>53</v>
      </c>
      <c r="AR19" t="s">
        <v>63</v>
      </c>
      <c r="AS19" t="s">
        <v>43</v>
      </c>
      <c r="AT19" t="s">
        <v>60</v>
      </c>
      <c r="AU19" t="s">
        <v>56</v>
      </c>
      <c r="AV19" t="s">
        <v>225</v>
      </c>
    </row>
    <row r="20" spans="1:48">
      <c r="A20" t="s">
        <v>73</v>
      </c>
      <c r="B20" t="s">
        <v>201</v>
      </c>
      <c r="C20" t="s">
        <v>45</v>
      </c>
      <c r="D20" t="s">
        <v>47</v>
      </c>
      <c r="E20" t="s">
        <v>46</v>
      </c>
      <c r="F20" t="s">
        <v>45</v>
      </c>
      <c r="G20" t="s">
        <v>47</v>
      </c>
      <c r="H20" t="s">
        <v>45</v>
      </c>
      <c r="I20" t="s">
        <v>49</v>
      </c>
      <c r="J20" t="s">
        <v>49</v>
      </c>
      <c r="K20" t="s">
        <v>48</v>
      </c>
      <c r="L20" t="s">
        <v>47</v>
      </c>
      <c r="M20" t="s">
        <v>46</v>
      </c>
      <c r="N20" t="s">
        <v>47</v>
      </c>
      <c r="O20" t="s">
        <v>45</v>
      </c>
      <c r="P20" t="s">
        <v>45</v>
      </c>
      <c r="Q20" t="s">
        <v>46</v>
      </c>
      <c r="R20" t="s">
        <v>47</v>
      </c>
      <c r="S20" t="s">
        <v>47</v>
      </c>
      <c r="T20" t="s">
        <v>47</v>
      </c>
      <c r="U20" t="s">
        <v>46</v>
      </c>
      <c r="V20" t="s">
        <v>47</v>
      </c>
      <c r="W20" t="s">
        <v>46</v>
      </c>
      <c r="X20" t="s">
        <v>45</v>
      </c>
      <c r="Y20" t="s">
        <v>45</v>
      </c>
      <c r="Z20" t="s">
        <v>47</v>
      </c>
      <c r="AA20" t="s">
        <v>47</v>
      </c>
      <c r="AB20" t="s">
        <v>47</v>
      </c>
      <c r="AC20" t="s">
        <v>47</v>
      </c>
      <c r="AD20" t="s">
        <v>45</v>
      </c>
      <c r="AE20" t="s">
        <v>47</v>
      </c>
      <c r="AF20" t="s">
        <v>47</v>
      </c>
      <c r="AG20" t="s">
        <v>45</v>
      </c>
      <c r="AH20" t="s">
        <v>45</v>
      </c>
      <c r="AI20" t="s">
        <v>47</v>
      </c>
      <c r="AJ20" t="s">
        <v>47</v>
      </c>
      <c r="AK20" t="s">
        <v>47</v>
      </c>
      <c r="AL20" t="s">
        <v>46</v>
      </c>
      <c r="AM20" t="s">
        <v>46</v>
      </c>
      <c r="AN20" t="s">
        <v>47</v>
      </c>
      <c r="AO20" t="s">
        <v>61</v>
      </c>
      <c r="AP20" t="s">
        <v>59</v>
      </c>
      <c r="AQ20" t="s">
        <v>70</v>
      </c>
      <c r="AR20" t="s">
        <v>203</v>
      </c>
      <c r="AS20" t="s">
        <v>43</v>
      </c>
      <c r="AT20" t="s">
        <v>60</v>
      </c>
      <c r="AU20" t="s">
        <v>57</v>
      </c>
      <c r="AV20" t="s">
        <v>215</v>
      </c>
    </row>
    <row r="21" spans="1:48">
      <c r="A21" t="s">
        <v>75</v>
      </c>
      <c r="B21" t="s">
        <v>201</v>
      </c>
      <c r="C21" t="s">
        <v>45</v>
      </c>
      <c r="D21" t="s">
        <v>45</v>
      </c>
      <c r="E21" t="s">
        <v>47</v>
      </c>
      <c r="F21" t="s">
        <v>47</v>
      </c>
      <c r="G21" t="s">
        <v>47</v>
      </c>
      <c r="H21" t="s">
        <v>47</v>
      </c>
      <c r="I21" t="s">
        <v>49</v>
      </c>
      <c r="J21" t="s">
        <v>49</v>
      </c>
      <c r="K21" t="s">
        <v>49</v>
      </c>
      <c r="L21" t="s">
        <v>49</v>
      </c>
      <c r="M21" t="s">
        <v>46</v>
      </c>
      <c r="N21" t="s">
        <v>51</v>
      </c>
      <c r="O21" t="s">
        <v>47</v>
      </c>
      <c r="P21" t="s">
        <v>47</v>
      </c>
      <c r="Q21" t="s">
        <v>46</v>
      </c>
      <c r="R21" t="s">
        <v>46</v>
      </c>
      <c r="S21" t="s">
        <v>51</v>
      </c>
      <c r="T21" t="s">
        <v>51</v>
      </c>
      <c r="U21" t="s">
        <v>46</v>
      </c>
      <c r="V21" t="s">
        <v>46</v>
      </c>
      <c r="W21" t="s">
        <v>46</v>
      </c>
      <c r="X21" t="s">
        <v>46</v>
      </c>
      <c r="Y21" t="s">
        <v>45</v>
      </c>
      <c r="Z21" t="s">
        <v>45</v>
      </c>
      <c r="AA21" t="s">
        <v>47</v>
      </c>
      <c r="AB21" t="s">
        <v>47</v>
      </c>
      <c r="AC21" t="s">
        <v>47</v>
      </c>
      <c r="AD21" t="s">
        <v>45</v>
      </c>
      <c r="AE21" t="s">
        <v>45</v>
      </c>
      <c r="AF21" t="s">
        <v>45</v>
      </c>
      <c r="AG21" t="s">
        <v>47</v>
      </c>
      <c r="AH21" t="s">
        <v>45</v>
      </c>
      <c r="AI21" t="s">
        <v>47</v>
      </c>
      <c r="AJ21" t="s">
        <v>47</v>
      </c>
      <c r="AK21" t="s">
        <v>46</v>
      </c>
      <c r="AL21" t="s">
        <v>46</v>
      </c>
      <c r="AM21" t="s">
        <v>47</v>
      </c>
      <c r="AN21" t="s">
        <v>47</v>
      </c>
      <c r="AO21" t="s">
        <v>59</v>
      </c>
      <c r="AP21" t="s">
        <v>70</v>
      </c>
      <c r="AQ21" t="s">
        <v>52</v>
      </c>
      <c r="AR21" t="s">
        <v>226</v>
      </c>
      <c r="AS21" t="s">
        <v>43</v>
      </c>
      <c r="AT21" t="s">
        <v>60</v>
      </c>
      <c r="AU21" t="s">
        <v>63</v>
      </c>
      <c r="AV21" t="s">
        <v>215</v>
      </c>
    </row>
    <row r="22" spans="1:48">
      <c r="A22" t="s">
        <v>227</v>
      </c>
      <c r="B22" t="s">
        <v>201</v>
      </c>
      <c r="C22" t="s">
        <v>45</v>
      </c>
      <c r="D22" t="s">
        <v>47</v>
      </c>
      <c r="E22" t="s">
        <v>45</v>
      </c>
      <c r="F22" t="s">
        <v>47</v>
      </c>
      <c r="G22" t="s">
        <v>47</v>
      </c>
      <c r="H22" t="s">
        <v>46</v>
      </c>
      <c r="I22" t="s">
        <v>49</v>
      </c>
      <c r="J22" t="s">
        <v>49</v>
      </c>
      <c r="K22" t="s">
        <v>49</v>
      </c>
      <c r="L22" t="s">
        <v>47</v>
      </c>
      <c r="M22" t="s">
        <v>47</v>
      </c>
      <c r="N22" t="s">
        <v>45</v>
      </c>
      <c r="O22" t="s">
        <v>45</v>
      </c>
      <c r="P22" t="s">
        <v>47</v>
      </c>
      <c r="Q22" t="s">
        <v>45</v>
      </c>
      <c r="R22" t="s">
        <v>46</v>
      </c>
      <c r="S22" t="s">
        <v>46</v>
      </c>
      <c r="T22" t="s">
        <v>45</v>
      </c>
      <c r="U22" t="s">
        <v>47</v>
      </c>
      <c r="V22" t="s">
        <v>47</v>
      </c>
      <c r="W22" t="s">
        <v>47</v>
      </c>
      <c r="X22" t="s">
        <v>45</v>
      </c>
      <c r="Y22" t="s">
        <v>47</v>
      </c>
      <c r="Z22" t="s">
        <v>45</v>
      </c>
      <c r="AA22" t="s">
        <v>47</v>
      </c>
      <c r="AB22" t="s">
        <v>47</v>
      </c>
      <c r="AC22" t="s">
        <v>47</v>
      </c>
      <c r="AD22" t="s">
        <v>45</v>
      </c>
      <c r="AE22" t="s">
        <v>71</v>
      </c>
      <c r="AF22" t="s">
        <v>45</v>
      </c>
      <c r="AG22" t="s">
        <v>45</v>
      </c>
      <c r="AH22" t="s">
        <v>45</v>
      </c>
      <c r="AI22" t="s">
        <v>46</v>
      </c>
      <c r="AJ22" t="s">
        <v>45</v>
      </c>
      <c r="AK22" t="s">
        <v>46</v>
      </c>
      <c r="AL22" t="s">
        <v>45</v>
      </c>
      <c r="AM22" t="s">
        <v>46</v>
      </c>
      <c r="AN22" t="s">
        <v>47</v>
      </c>
      <c r="AO22" t="s">
        <v>70</v>
      </c>
      <c r="AP22" t="s">
        <v>61</v>
      </c>
      <c r="AQ22" t="s">
        <v>59</v>
      </c>
      <c r="AR22" t="s">
        <v>88</v>
      </c>
      <c r="AS22" t="s">
        <v>228</v>
      </c>
      <c r="AT22" t="s">
        <v>67</v>
      </c>
      <c r="AU22" t="s">
        <v>63</v>
      </c>
      <c r="AV22" t="s">
        <v>222</v>
      </c>
    </row>
    <row r="23" spans="1:48">
      <c r="A23" t="s">
        <v>229</v>
      </c>
      <c r="B23" t="s">
        <v>201</v>
      </c>
      <c r="C23" t="s">
        <v>71</v>
      </c>
      <c r="D23" t="s">
        <v>45</v>
      </c>
      <c r="E23" t="s">
        <v>45</v>
      </c>
      <c r="F23" t="s">
        <v>45</v>
      </c>
      <c r="G23" t="s">
        <v>45</v>
      </c>
      <c r="H23" t="s">
        <v>71</v>
      </c>
      <c r="I23" t="s">
        <v>47</v>
      </c>
      <c r="J23" t="s">
        <v>49</v>
      </c>
      <c r="K23" t="s">
        <v>47</v>
      </c>
      <c r="L23" t="s">
        <v>48</v>
      </c>
      <c r="M23" t="s">
        <v>45</v>
      </c>
      <c r="N23" t="s">
        <v>45</v>
      </c>
      <c r="O23" t="s">
        <v>45</v>
      </c>
      <c r="P23" t="s">
        <v>45</v>
      </c>
      <c r="Q23" t="s">
        <v>47</v>
      </c>
      <c r="R23" t="s">
        <v>45</v>
      </c>
      <c r="S23" t="s">
        <v>47</v>
      </c>
      <c r="T23" t="s">
        <v>45</v>
      </c>
      <c r="U23" t="s">
        <v>51</v>
      </c>
      <c r="V23" t="s">
        <v>45</v>
      </c>
      <c r="W23" t="s">
        <v>47</v>
      </c>
      <c r="X23" t="s">
        <v>45</v>
      </c>
      <c r="Y23" t="s">
        <v>45</v>
      </c>
      <c r="Z23" t="s">
        <v>45</v>
      </c>
      <c r="AA23" t="s">
        <v>47</v>
      </c>
      <c r="AB23" t="s">
        <v>45</v>
      </c>
      <c r="AC23" t="s">
        <v>45</v>
      </c>
      <c r="AD23" t="s">
        <v>45</v>
      </c>
      <c r="AE23" t="s">
        <v>45</v>
      </c>
      <c r="AF23" t="s">
        <v>71</v>
      </c>
      <c r="AG23" t="s">
        <v>45</v>
      </c>
      <c r="AH23" t="s">
        <v>47</v>
      </c>
      <c r="AI23" t="s">
        <v>45</v>
      </c>
      <c r="AJ23" t="s">
        <v>45</v>
      </c>
      <c r="AK23" t="s">
        <v>46</v>
      </c>
      <c r="AL23" t="s">
        <v>46</v>
      </c>
      <c r="AM23" t="s">
        <v>45</v>
      </c>
      <c r="AN23" t="s">
        <v>45</v>
      </c>
      <c r="AO23" t="s">
        <v>61</v>
      </c>
      <c r="AP23" t="s">
        <v>61</v>
      </c>
      <c r="AQ23" t="s">
        <v>61</v>
      </c>
      <c r="AR23" t="s">
        <v>56</v>
      </c>
      <c r="AS23" t="s">
        <v>43</v>
      </c>
      <c r="AT23" t="s">
        <v>69</v>
      </c>
      <c r="AU23" t="s">
        <v>54</v>
      </c>
      <c r="AV23" t="s">
        <v>54</v>
      </c>
    </row>
    <row r="24" spans="1:48">
      <c r="A24" t="s">
        <v>230</v>
      </c>
      <c r="B24" t="s">
        <v>201</v>
      </c>
      <c r="C24" t="s">
        <v>45</v>
      </c>
      <c r="D24" t="s">
        <v>47</v>
      </c>
      <c r="E24" t="s">
        <v>71</v>
      </c>
      <c r="F24" t="s">
        <v>47</v>
      </c>
      <c r="G24" t="s">
        <v>45</v>
      </c>
      <c r="H24" t="s">
        <v>45</v>
      </c>
      <c r="I24" t="s">
        <v>49</v>
      </c>
      <c r="J24" t="s">
        <v>47</v>
      </c>
      <c r="K24" t="s">
        <v>47</v>
      </c>
      <c r="L24" t="s">
        <v>47</v>
      </c>
      <c r="M24" t="s">
        <v>47</v>
      </c>
      <c r="N24" t="s">
        <v>47</v>
      </c>
      <c r="O24" t="s">
        <v>47</v>
      </c>
      <c r="P24" t="s">
        <v>47</v>
      </c>
      <c r="Q24" t="s">
        <v>46</v>
      </c>
      <c r="R24" t="s">
        <v>45</v>
      </c>
      <c r="S24" t="s">
        <v>47</v>
      </c>
      <c r="T24" t="s">
        <v>45</v>
      </c>
      <c r="U24" t="s">
        <v>46</v>
      </c>
      <c r="V24" t="s">
        <v>47</v>
      </c>
      <c r="W24" t="s">
        <v>47</v>
      </c>
      <c r="X24" t="s">
        <v>45</v>
      </c>
      <c r="Y24" t="s">
        <v>47</v>
      </c>
      <c r="Z24" t="s">
        <v>45</v>
      </c>
      <c r="AA24" t="s">
        <v>47</v>
      </c>
      <c r="AB24" t="s">
        <v>47</v>
      </c>
      <c r="AC24" t="s">
        <v>47</v>
      </c>
      <c r="AD24" t="s">
        <v>47</v>
      </c>
      <c r="AE24" t="s">
        <v>47</v>
      </c>
      <c r="AF24" t="s">
        <v>45</v>
      </c>
      <c r="AG24" t="s">
        <v>45</v>
      </c>
      <c r="AH24" t="s">
        <v>45</v>
      </c>
      <c r="AI24" t="s">
        <v>47</v>
      </c>
      <c r="AJ24" t="s">
        <v>45</v>
      </c>
      <c r="AK24" t="s">
        <v>47</v>
      </c>
      <c r="AL24" t="s">
        <v>47</v>
      </c>
      <c r="AM24" t="s">
        <v>47</v>
      </c>
      <c r="AN24" t="s">
        <v>47</v>
      </c>
      <c r="AO24" t="s">
        <v>61</v>
      </c>
      <c r="AP24" t="s">
        <v>53</v>
      </c>
      <c r="AQ24" t="s">
        <v>53</v>
      </c>
      <c r="AR24" t="s">
        <v>231</v>
      </c>
      <c r="AS24" t="s">
        <v>232</v>
      </c>
      <c r="AT24" t="s">
        <v>60</v>
      </c>
      <c r="AU24" t="s">
        <v>64</v>
      </c>
      <c r="AV24" t="s">
        <v>63</v>
      </c>
    </row>
    <row r="25" spans="1:48">
      <c r="A25" t="s">
        <v>233</v>
      </c>
      <c r="B25" t="s">
        <v>201</v>
      </c>
      <c r="C25" t="s">
        <v>45</v>
      </c>
      <c r="D25" t="s">
        <v>47</v>
      </c>
      <c r="E25" t="s">
        <v>47</v>
      </c>
      <c r="F25" t="s">
        <v>45</v>
      </c>
      <c r="G25" t="s">
        <v>45</v>
      </c>
      <c r="H25" t="s">
        <v>45</v>
      </c>
      <c r="I25" t="s">
        <v>49</v>
      </c>
      <c r="J25" t="s">
        <v>49</v>
      </c>
      <c r="K25" t="s">
        <v>49</v>
      </c>
      <c r="L25" t="s">
        <v>49</v>
      </c>
      <c r="M25" t="s">
        <v>47</v>
      </c>
      <c r="N25" t="s">
        <v>47</v>
      </c>
      <c r="O25" t="s">
        <v>45</v>
      </c>
      <c r="P25" t="s">
        <v>46</v>
      </c>
      <c r="Q25" t="s">
        <v>47</v>
      </c>
      <c r="R25" t="s">
        <v>47</v>
      </c>
      <c r="S25" t="s">
        <v>46</v>
      </c>
      <c r="T25" t="s">
        <v>47</v>
      </c>
      <c r="U25" t="s">
        <v>45</v>
      </c>
      <c r="V25" t="s">
        <v>45</v>
      </c>
      <c r="W25" t="s">
        <v>47</v>
      </c>
      <c r="X25" t="s">
        <v>47</v>
      </c>
      <c r="Y25" t="s">
        <v>45</v>
      </c>
      <c r="Z25" t="s">
        <v>45</v>
      </c>
      <c r="AA25" t="s">
        <v>47</v>
      </c>
      <c r="AB25" t="s">
        <v>47</v>
      </c>
      <c r="AC25" t="s">
        <v>47</v>
      </c>
      <c r="AD25" t="s">
        <v>47</v>
      </c>
      <c r="AE25" t="s">
        <v>45</v>
      </c>
      <c r="AF25" t="s">
        <v>45</v>
      </c>
      <c r="AG25" t="s">
        <v>45</v>
      </c>
      <c r="AH25" t="s">
        <v>45</v>
      </c>
      <c r="AI25" t="s">
        <v>46</v>
      </c>
      <c r="AJ25" t="s">
        <v>46</v>
      </c>
      <c r="AK25" t="s">
        <v>46</v>
      </c>
      <c r="AL25" t="s">
        <v>46</v>
      </c>
      <c r="AM25" t="s">
        <v>47</v>
      </c>
      <c r="AN25" t="s">
        <v>47</v>
      </c>
      <c r="AO25" t="s">
        <v>53</v>
      </c>
      <c r="AP25" t="s">
        <v>53</v>
      </c>
      <c r="AQ25" t="s">
        <v>53</v>
      </c>
      <c r="AR25" t="s">
        <v>203</v>
      </c>
      <c r="AS25" t="s">
        <v>43</v>
      </c>
      <c r="AT25" t="s">
        <v>60</v>
      </c>
      <c r="AU25" t="s">
        <v>64</v>
      </c>
      <c r="AV25" t="s">
        <v>234</v>
      </c>
    </row>
    <row r="26" spans="1:48">
      <c r="A26" t="s">
        <v>76</v>
      </c>
      <c r="B26" t="s">
        <v>201</v>
      </c>
      <c r="C26" t="s">
        <v>45</v>
      </c>
      <c r="D26" t="s">
        <v>45</v>
      </c>
      <c r="E26" t="s">
        <v>47</v>
      </c>
      <c r="F26" t="s">
        <v>47</v>
      </c>
      <c r="G26" t="s">
        <v>45</v>
      </c>
      <c r="H26" t="s">
        <v>45</v>
      </c>
      <c r="I26" t="s">
        <v>47</v>
      </c>
      <c r="J26" t="s">
        <v>47</v>
      </c>
      <c r="K26" t="s">
        <v>49</v>
      </c>
      <c r="L26" t="s">
        <v>47</v>
      </c>
      <c r="M26" t="s">
        <v>47</v>
      </c>
      <c r="N26" t="s">
        <v>47</v>
      </c>
      <c r="O26" t="s">
        <v>47</v>
      </c>
      <c r="P26" t="s">
        <v>47</v>
      </c>
      <c r="Q26" t="s">
        <v>47</v>
      </c>
      <c r="R26" t="s">
        <v>47</v>
      </c>
      <c r="S26" t="s">
        <v>47</v>
      </c>
      <c r="T26" t="s">
        <v>47</v>
      </c>
      <c r="U26" t="s">
        <v>47</v>
      </c>
      <c r="V26" t="s">
        <v>47</v>
      </c>
      <c r="W26" t="s">
        <v>47</v>
      </c>
      <c r="X26" t="s">
        <v>47</v>
      </c>
      <c r="Y26" t="s">
        <v>45</v>
      </c>
      <c r="Z26" t="s">
        <v>45</v>
      </c>
      <c r="AA26" t="s">
        <v>47</v>
      </c>
      <c r="AB26" t="s">
        <v>47</v>
      </c>
      <c r="AC26" t="s">
        <v>45</v>
      </c>
      <c r="AD26" t="s">
        <v>47</v>
      </c>
      <c r="AE26" t="s">
        <v>47</v>
      </c>
      <c r="AF26" t="s">
        <v>47</v>
      </c>
      <c r="AG26" t="s">
        <v>45</v>
      </c>
      <c r="AH26" t="s">
        <v>45</v>
      </c>
      <c r="AI26" t="s">
        <v>46</v>
      </c>
      <c r="AJ26" t="s">
        <v>47</v>
      </c>
      <c r="AK26" t="s">
        <v>45</v>
      </c>
      <c r="AL26" t="s">
        <v>45</v>
      </c>
      <c r="AM26" t="s">
        <v>47</v>
      </c>
      <c r="AN26" t="s">
        <v>45</v>
      </c>
      <c r="AO26" t="s">
        <v>61</v>
      </c>
      <c r="AP26" t="s">
        <v>52</v>
      </c>
      <c r="AQ26" t="s">
        <v>59</v>
      </c>
      <c r="AR26" t="s">
        <v>83</v>
      </c>
      <c r="AS26" t="s">
        <v>43</v>
      </c>
      <c r="AT26" t="s">
        <v>60</v>
      </c>
      <c r="AU26" t="s">
        <v>54</v>
      </c>
      <c r="AV26" t="s">
        <v>88</v>
      </c>
    </row>
    <row r="27" spans="1:48">
      <c r="A27" t="s">
        <v>235</v>
      </c>
      <c r="B27" t="s">
        <v>201</v>
      </c>
      <c r="C27" t="s">
        <v>46</v>
      </c>
      <c r="D27" t="s">
        <v>45</v>
      </c>
      <c r="E27" t="s">
        <v>46</v>
      </c>
      <c r="F27" t="s">
        <v>45</v>
      </c>
      <c r="G27" t="s">
        <v>47</v>
      </c>
      <c r="H27" t="s">
        <v>47</v>
      </c>
      <c r="I27" t="s">
        <v>47</v>
      </c>
      <c r="J27" t="s">
        <v>47</v>
      </c>
      <c r="K27" t="s">
        <v>47</v>
      </c>
      <c r="L27" t="s">
        <v>47</v>
      </c>
      <c r="M27" t="s">
        <v>46</v>
      </c>
      <c r="N27" t="s">
        <v>47</v>
      </c>
      <c r="O27" t="s">
        <v>46</v>
      </c>
      <c r="P27" t="s">
        <v>46</v>
      </c>
      <c r="Q27" t="s">
        <v>46</v>
      </c>
      <c r="R27" t="s">
        <v>47</v>
      </c>
      <c r="S27" t="s">
        <v>51</v>
      </c>
      <c r="T27" t="s">
        <v>46</v>
      </c>
      <c r="U27" t="s">
        <v>47</v>
      </c>
      <c r="V27" t="s">
        <v>47</v>
      </c>
      <c r="W27" t="s">
        <v>46</v>
      </c>
      <c r="X27" t="s">
        <v>46</v>
      </c>
      <c r="Y27" t="s">
        <v>46</v>
      </c>
      <c r="Z27" t="s">
        <v>47</v>
      </c>
      <c r="AA27" t="s">
        <v>47</v>
      </c>
      <c r="AB27" t="s">
        <v>47</v>
      </c>
      <c r="AC27" t="s">
        <v>47</v>
      </c>
      <c r="AD27" t="s">
        <v>46</v>
      </c>
      <c r="AE27" t="s">
        <v>47</v>
      </c>
      <c r="AF27" t="s">
        <v>47</v>
      </c>
      <c r="AG27" t="s">
        <v>45</v>
      </c>
      <c r="AH27" t="s">
        <v>47</v>
      </c>
      <c r="AI27" t="s">
        <v>46</v>
      </c>
      <c r="AJ27" t="s">
        <v>47</v>
      </c>
      <c r="AK27" t="s">
        <v>46</v>
      </c>
      <c r="AL27" t="s">
        <v>47</v>
      </c>
      <c r="AM27" t="s">
        <v>47</v>
      </c>
      <c r="AN27" t="s">
        <v>46</v>
      </c>
      <c r="AO27" t="s">
        <v>53</v>
      </c>
      <c r="AP27" t="s">
        <v>59</v>
      </c>
      <c r="AQ27" t="s">
        <v>52</v>
      </c>
      <c r="AR27" t="s">
        <v>236</v>
      </c>
      <c r="AS27" t="s">
        <v>237</v>
      </c>
      <c r="AT27" t="s">
        <v>60</v>
      </c>
      <c r="AU27" t="s">
        <v>54</v>
      </c>
      <c r="AV27" t="s">
        <v>207</v>
      </c>
    </row>
    <row r="28" spans="1:48">
      <c r="A28" t="s">
        <v>238</v>
      </c>
      <c r="B28" t="s">
        <v>201</v>
      </c>
      <c r="C28" t="s">
        <v>45</v>
      </c>
      <c r="D28" t="s">
        <v>45</v>
      </c>
      <c r="E28" t="s">
        <v>71</v>
      </c>
      <c r="F28" t="s">
        <v>45</v>
      </c>
      <c r="G28" t="s">
        <v>71</v>
      </c>
      <c r="H28" t="s">
        <v>47</v>
      </c>
      <c r="I28" t="s">
        <v>48</v>
      </c>
      <c r="J28" t="s">
        <v>47</v>
      </c>
      <c r="K28" t="s">
        <v>48</v>
      </c>
      <c r="L28" t="s">
        <v>49</v>
      </c>
      <c r="M28" t="s">
        <v>47</v>
      </c>
      <c r="N28" t="s">
        <v>47</v>
      </c>
      <c r="O28" t="s">
        <v>47</v>
      </c>
      <c r="P28" t="s">
        <v>47</v>
      </c>
      <c r="Q28" t="s">
        <v>47</v>
      </c>
      <c r="R28" t="s">
        <v>47</v>
      </c>
      <c r="S28" t="s">
        <v>47</v>
      </c>
      <c r="T28" t="s">
        <v>47</v>
      </c>
      <c r="U28" t="s">
        <v>47</v>
      </c>
      <c r="V28" t="s">
        <v>47</v>
      </c>
      <c r="W28" t="s">
        <v>47</v>
      </c>
      <c r="X28" t="s">
        <v>47</v>
      </c>
      <c r="Y28" t="s">
        <v>45</v>
      </c>
      <c r="Z28" t="s">
        <v>45</v>
      </c>
      <c r="AA28" t="s">
        <v>47</v>
      </c>
      <c r="AB28" t="s">
        <v>47</v>
      </c>
      <c r="AC28" t="s">
        <v>46</v>
      </c>
      <c r="AD28" t="s">
        <v>47</v>
      </c>
      <c r="AE28" t="s">
        <v>47</v>
      </c>
      <c r="AF28" t="s">
        <v>45</v>
      </c>
      <c r="AG28" t="s">
        <v>47</v>
      </c>
      <c r="AH28" t="s">
        <v>45</v>
      </c>
      <c r="AI28" t="s">
        <v>46</v>
      </c>
      <c r="AJ28" t="s">
        <v>45</v>
      </c>
      <c r="AK28" t="s">
        <v>47</v>
      </c>
      <c r="AL28" t="s">
        <v>47</v>
      </c>
      <c r="AM28" t="s">
        <v>46</v>
      </c>
      <c r="AN28" t="s">
        <v>47</v>
      </c>
      <c r="AO28" t="s">
        <v>61</v>
      </c>
      <c r="AP28" t="s">
        <v>59</v>
      </c>
      <c r="AQ28" t="s">
        <v>70</v>
      </c>
      <c r="AR28" t="s">
        <v>226</v>
      </c>
      <c r="AS28" t="s">
        <v>112</v>
      </c>
      <c r="AT28" t="s">
        <v>67</v>
      </c>
      <c r="AU28" t="s">
        <v>63</v>
      </c>
      <c r="AV28" t="s">
        <v>54</v>
      </c>
    </row>
    <row r="29" spans="1:48">
      <c r="A29" t="s">
        <v>239</v>
      </c>
      <c r="B29" t="s">
        <v>201</v>
      </c>
      <c r="C29" t="s">
        <v>45</v>
      </c>
      <c r="D29" t="s">
        <v>45</v>
      </c>
      <c r="E29" t="s">
        <v>45</v>
      </c>
      <c r="F29" t="s">
        <v>45</v>
      </c>
      <c r="G29" t="s">
        <v>47</v>
      </c>
      <c r="H29" t="s">
        <v>47</v>
      </c>
      <c r="I29" t="s">
        <v>49</v>
      </c>
      <c r="J29" t="s">
        <v>49</v>
      </c>
      <c r="K29" t="s">
        <v>49</v>
      </c>
      <c r="L29" t="s">
        <v>49</v>
      </c>
      <c r="M29" t="s">
        <v>46</v>
      </c>
      <c r="N29" t="s">
        <v>47</v>
      </c>
      <c r="O29" t="s">
        <v>47</v>
      </c>
      <c r="P29" t="s">
        <v>47</v>
      </c>
      <c r="Q29" t="s">
        <v>46</v>
      </c>
      <c r="R29" t="s">
        <v>47</v>
      </c>
      <c r="S29" t="s">
        <v>47</v>
      </c>
      <c r="T29" t="s">
        <v>47</v>
      </c>
      <c r="U29" t="s">
        <v>46</v>
      </c>
      <c r="V29" t="s">
        <v>47</v>
      </c>
      <c r="W29" t="s">
        <v>51</v>
      </c>
      <c r="X29" t="s">
        <v>47</v>
      </c>
      <c r="Y29" t="s">
        <v>46</v>
      </c>
      <c r="Z29" t="s">
        <v>45</v>
      </c>
      <c r="AA29" t="s">
        <v>47</v>
      </c>
      <c r="AB29" t="s">
        <v>47</v>
      </c>
      <c r="AC29" t="s">
        <v>47</v>
      </c>
      <c r="AD29" t="s">
        <v>47</v>
      </c>
      <c r="AE29" t="s">
        <v>45</v>
      </c>
      <c r="AF29" t="s">
        <v>45</v>
      </c>
      <c r="AG29" t="s">
        <v>45</v>
      </c>
      <c r="AH29" t="s">
        <v>45</v>
      </c>
      <c r="AI29" t="s">
        <v>47</v>
      </c>
      <c r="AJ29" t="s">
        <v>46</v>
      </c>
      <c r="AK29" t="s">
        <v>46</v>
      </c>
      <c r="AL29" t="s">
        <v>46</v>
      </c>
      <c r="AM29" t="s">
        <v>45</v>
      </c>
      <c r="AN29" t="s">
        <v>47</v>
      </c>
      <c r="AO29" t="s">
        <v>61</v>
      </c>
      <c r="AP29" t="s">
        <v>61</v>
      </c>
      <c r="AQ29" t="s">
        <v>65</v>
      </c>
      <c r="AR29" t="s">
        <v>208</v>
      </c>
      <c r="AS29" t="s">
        <v>240</v>
      </c>
      <c r="AT29" t="s">
        <v>69</v>
      </c>
      <c r="AU29" t="s">
        <v>80</v>
      </c>
      <c r="AV29" t="s">
        <v>241</v>
      </c>
    </row>
    <row r="30" spans="1:48">
      <c r="A30" t="s">
        <v>242</v>
      </c>
      <c r="B30" t="s">
        <v>201</v>
      </c>
      <c r="C30" t="s">
        <v>45</v>
      </c>
      <c r="D30" t="s">
        <v>45</v>
      </c>
      <c r="E30" t="s">
        <v>45</v>
      </c>
      <c r="F30" t="s">
        <v>45</v>
      </c>
      <c r="G30" t="s">
        <v>45</v>
      </c>
      <c r="H30" t="s">
        <v>47</v>
      </c>
      <c r="I30" t="s">
        <v>50</v>
      </c>
      <c r="J30" t="s">
        <v>50</v>
      </c>
      <c r="K30" t="s">
        <v>49</v>
      </c>
      <c r="L30" t="s">
        <v>49</v>
      </c>
      <c r="M30" t="s">
        <v>47</v>
      </c>
      <c r="N30" t="s">
        <v>47</v>
      </c>
      <c r="O30" t="s">
        <v>47</v>
      </c>
      <c r="P30" t="s">
        <v>47</v>
      </c>
      <c r="Q30" t="s">
        <v>47</v>
      </c>
      <c r="R30" t="s">
        <v>47</v>
      </c>
      <c r="S30" t="s">
        <v>47</v>
      </c>
      <c r="T30" t="s">
        <v>46</v>
      </c>
      <c r="U30" t="s">
        <v>46</v>
      </c>
      <c r="V30" t="s">
        <v>46</v>
      </c>
      <c r="W30" t="s">
        <v>46</v>
      </c>
      <c r="X30" t="s">
        <v>47</v>
      </c>
      <c r="Y30" t="s">
        <v>47</v>
      </c>
      <c r="Z30" t="s">
        <v>47</v>
      </c>
      <c r="AA30" t="s">
        <v>47</v>
      </c>
      <c r="AB30" t="s">
        <v>47</v>
      </c>
      <c r="AC30" t="s">
        <v>47</v>
      </c>
      <c r="AD30" t="s">
        <v>46</v>
      </c>
      <c r="AE30" t="s">
        <v>45</v>
      </c>
      <c r="AF30" t="s">
        <v>47</v>
      </c>
      <c r="AG30" t="s">
        <v>45</v>
      </c>
      <c r="AH30" t="s">
        <v>47</v>
      </c>
      <c r="AI30" t="s">
        <v>46</v>
      </c>
      <c r="AJ30" t="s">
        <v>47</v>
      </c>
      <c r="AK30" t="s">
        <v>46</v>
      </c>
      <c r="AL30" t="s">
        <v>47</v>
      </c>
      <c r="AM30" t="s">
        <v>46</v>
      </c>
      <c r="AN30" t="s">
        <v>47</v>
      </c>
      <c r="AO30" t="s">
        <v>59</v>
      </c>
      <c r="AP30" t="s">
        <v>61</v>
      </c>
      <c r="AQ30" t="s">
        <v>70</v>
      </c>
      <c r="AR30" t="s">
        <v>88</v>
      </c>
      <c r="AS30" t="s">
        <v>43</v>
      </c>
      <c r="AT30" t="s">
        <v>60</v>
      </c>
      <c r="AU30" t="s">
        <v>80</v>
      </c>
      <c r="AV30" t="s">
        <v>215</v>
      </c>
    </row>
    <row r="31" spans="1:48">
      <c r="A31" t="s">
        <v>77</v>
      </c>
      <c r="B31" t="s">
        <v>201</v>
      </c>
      <c r="C31" t="s">
        <v>45</v>
      </c>
      <c r="D31" t="s">
        <v>47</v>
      </c>
      <c r="E31" t="s">
        <v>47</v>
      </c>
      <c r="F31" t="s">
        <v>46</v>
      </c>
      <c r="G31" t="s">
        <v>47</v>
      </c>
      <c r="H31" t="s">
        <v>47</v>
      </c>
      <c r="I31" t="s">
        <v>49</v>
      </c>
      <c r="J31" t="s">
        <v>49</v>
      </c>
      <c r="K31" t="s">
        <v>47</v>
      </c>
      <c r="L31" t="s">
        <v>47</v>
      </c>
      <c r="M31" t="s">
        <v>45</v>
      </c>
      <c r="N31" t="s">
        <v>45</v>
      </c>
      <c r="O31" t="s">
        <v>45</v>
      </c>
      <c r="P31" t="s">
        <v>47</v>
      </c>
      <c r="Q31" t="s">
        <v>45</v>
      </c>
      <c r="R31" t="s">
        <v>45</v>
      </c>
      <c r="S31" t="s">
        <v>46</v>
      </c>
      <c r="T31" t="s">
        <v>45</v>
      </c>
      <c r="U31" t="s">
        <v>47</v>
      </c>
      <c r="V31" t="s">
        <v>46</v>
      </c>
      <c r="W31" t="s">
        <v>46</v>
      </c>
      <c r="X31" t="s">
        <v>47</v>
      </c>
      <c r="Y31" t="s">
        <v>45</v>
      </c>
      <c r="Z31" t="s">
        <v>45</v>
      </c>
      <c r="AA31" t="s">
        <v>47</v>
      </c>
      <c r="AB31" t="s">
        <v>47</v>
      </c>
      <c r="AC31" t="s">
        <v>46</v>
      </c>
      <c r="AD31" t="s">
        <v>47</v>
      </c>
      <c r="AE31" t="s">
        <v>45</v>
      </c>
      <c r="AF31" t="s">
        <v>45</v>
      </c>
      <c r="AG31" t="s">
        <v>45</v>
      </c>
      <c r="AH31" t="s">
        <v>71</v>
      </c>
      <c r="AI31" t="s">
        <v>46</v>
      </c>
      <c r="AJ31" t="s">
        <v>51</v>
      </c>
      <c r="AK31" t="s">
        <v>46</v>
      </c>
      <c r="AL31" t="s">
        <v>46</v>
      </c>
      <c r="AM31" t="s">
        <v>45</v>
      </c>
      <c r="AN31" t="s">
        <v>47</v>
      </c>
      <c r="AO31" t="s">
        <v>61</v>
      </c>
      <c r="AP31" t="s">
        <v>53</v>
      </c>
      <c r="AQ31" t="s">
        <v>59</v>
      </c>
      <c r="AR31" t="s">
        <v>56</v>
      </c>
      <c r="AS31" t="s">
        <v>43</v>
      </c>
      <c r="AT31" t="s">
        <v>60</v>
      </c>
      <c r="AU31" t="s">
        <v>54</v>
      </c>
      <c r="AV31" t="s">
        <v>52</v>
      </c>
    </row>
    <row r="32" spans="1:48">
      <c r="A32" t="s">
        <v>79</v>
      </c>
      <c r="B32" t="s">
        <v>201</v>
      </c>
      <c r="C32" t="s">
        <v>45</v>
      </c>
      <c r="D32" t="s">
        <v>45</v>
      </c>
      <c r="E32" t="s">
        <v>45</v>
      </c>
      <c r="F32" t="s">
        <v>45</v>
      </c>
      <c r="G32" t="s">
        <v>47</v>
      </c>
      <c r="H32" t="s">
        <v>45</v>
      </c>
      <c r="I32" t="s">
        <v>47</v>
      </c>
      <c r="J32" t="s">
        <v>49</v>
      </c>
      <c r="K32" t="s">
        <v>49</v>
      </c>
      <c r="L32" t="s">
        <v>49</v>
      </c>
      <c r="M32" t="s">
        <v>47</v>
      </c>
      <c r="N32" t="s">
        <v>45</v>
      </c>
      <c r="O32" t="s">
        <v>47</v>
      </c>
      <c r="P32" t="s">
        <v>45</v>
      </c>
      <c r="Q32" t="s">
        <v>46</v>
      </c>
      <c r="R32" t="s">
        <v>71</v>
      </c>
      <c r="S32" t="s">
        <v>47</v>
      </c>
      <c r="T32" t="s">
        <v>71</v>
      </c>
      <c r="U32" t="s">
        <v>46</v>
      </c>
      <c r="V32" t="s">
        <v>71</v>
      </c>
      <c r="W32" t="s">
        <v>46</v>
      </c>
      <c r="X32" t="s">
        <v>71</v>
      </c>
      <c r="Y32" t="s">
        <v>47</v>
      </c>
      <c r="Z32" t="s">
        <v>45</v>
      </c>
      <c r="AA32" t="s">
        <v>47</v>
      </c>
      <c r="AB32" t="s">
        <v>47</v>
      </c>
      <c r="AC32" t="s">
        <v>46</v>
      </c>
      <c r="AD32" t="s">
        <v>71</v>
      </c>
      <c r="AE32" t="s">
        <v>47</v>
      </c>
      <c r="AF32" t="s">
        <v>71</v>
      </c>
      <c r="AG32" t="s">
        <v>46</v>
      </c>
      <c r="AH32" t="s">
        <v>71</v>
      </c>
      <c r="AI32" t="s">
        <v>51</v>
      </c>
      <c r="AJ32" t="s">
        <v>71</v>
      </c>
      <c r="AK32" t="s">
        <v>46</v>
      </c>
      <c r="AL32" t="s">
        <v>71</v>
      </c>
      <c r="AM32" t="s">
        <v>51</v>
      </c>
      <c r="AN32" t="s">
        <v>71</v>
      </c>
      <c r="AO32" t="s">
        <v>59</v>
      </c>
      <c r="AP32" t="s">
        <v>61</v>
      </c>
      <c r="AQ32" t="s">
        <v>61</v>
      </c>
      <c r="AR32" t="s">
        <v>226</v>
      </c>
      <c r="AS32" t="s">
        <v>43</v>
      </c>
      <c r="AT32" t="s">
        <v>67</v>
      </c>
      <c r="AU32" t="s">
        <v>62</v>
      </c>
      <c r="AV32" t="s">
        <v>234</v>
      </c>
    </row>
    <row r="33" spans="1:48">
      <c r="A33" t="s">
        <v>243</v>
      </c>
      <c r="B33" t="s">
        <v>201</v>
      </c>
      <c r="C33" t="s">
        <v>45</v>
      </c>
      <c r="D33" t="s">
        <v>71</v>
      </c>
      <c r="E33" t="s">
        <v>45</v>
      </c>
      <c r="F33" t="s">
        <v>45</v>
      </c>
      <c r="G33" t="s">
        <v>45</v>
      </c>
      <c r="H33" t="s">
        <v>45</v>
      </c>
      <c r="I33" t="s">
        <v>47</v>
      </c>
      <c r="J33" t="s">
        <v>49</v>
      </c>
      <c r="K33" t="s">
        <v>47</v>
      </c>
      <c r="L33" t="s">
        <v>49</v>
      </c>
      <c r="M33" t="s">
        <v>47</v>
      </c>
      <c r="N33" t="s">
        <v>47</v>
      </c>
      <c r="O33" t="s">
        <v>47</v>
      </c>
      <c r="P33" t="s">
        <v>47</v>
      </c>
      <c r="Q33" t="s">
        <v>47</v>
      </c>
      <c r="R33" t="s">
        <v>47</v>
      </c>
      <c r="S33" t="s">
        <v>47</v>
      </c>
      <c r="T33" t="s">
        <v>46</v>
      </c>
      <c r="U33" t="s">
        <v>47</v>
      </c>
      <c r="V33" t="s">
        <v>47</v>
      </c>
      <c r="W33" t="s">
        <v>47</v>
      </c>
      <c r="X33" t="s">
        <v>47</v>
      </c>
      <c r="Y33" t="s">
        <v>45</v>
      </c>
      <c r="Z33" t="s">
        <v>45</v>
      </c>
      <c r="AA33" t="s">
        <v>47</v>
      </c>
      <c r="AB33" t="s">
        <v>47</v>
      </c>
      <c r="AC33" t="s">
        <v>45</v>
      </c>
      <c r="AD33" t="s">
        <v>45</v>
      </c>
      <c r="AE33" t="s">
        <v>47</v>
      </c>
      <c r="AF33" t="s">
        <v>45</v>
      </c>
      <c r="AG33" t="s">
        <v>45</v>
      </c>
      <c r="AH33" t="s">
        <v>45</v>
      </c>
      <c r="AI33" t="s">
        <v>45</v>
      </c>
      <c r="AJ33" t="s">
        <v>47</v>
      </c>
      <c r="AK33" t="s">
        <v>46</v>
      </c>
      <c r="AL33" t="s">
        <v>45</v>
      </c>
      <c r="AM33" t="s">
        <v>47</v>
      </c>
      <c r="AN33" t="s">
        <v>47</v>
      </c>
      <c r="AO33" t="s">
        <v>52</v>
      </c>
      <c r="AP33" t="s">
        <v>59</v>
      </c>
      <c r="AQ33" t="s">
        <v>53</v>
      </c>
      <c r="AR33" t="s">
        <v>226</v>
      </c>
      <c r="AS33" t="s">
        <v>43</v>
      </c>
      <c r="AT33" t="s">
        <v>60</v>
      </c>
      <c r="AU33" t="s">
        <v>57</v>
      </c>
      <c r="AV33" t="s">
        <v>244</v>
      </c>
    </row>
    <row r="34" spans="1:48">
      <c r="A34" t="s">
        <v>245</v>
      </c>
      <c r="B34" t="s">
        <v>201</v>
      </c>
      <c r="C34" t="s">
        <v>45</v>
      </c>
      <c r="D34" t="s">
        <v>71</v>
      </c>
      <c r="E34" t="s">
        <v>45</v>
      </c>
      <c r="F34" t="s">
        <v>71</v>
      </c>
      <c r="G34" t="s">
        <v>47</v>
      </c>
      <c r="H34" t="s">
        <v>45</v>
      </c>
      <c r="I34" t="s">
        <v>47</v>
      </c>
      <c r="J34" t="s">
        <v>49</v>
      </c>
      <c r="K34" t="s">
        <v>49</v>
      </c>
      <c r="L34" t="s">
        <v>48</v>
      </c>
      <c r="M34" t="s">
        <v>47</v>
      </c>
      <c r="N34" t="s">
        <v>47</v>
      </c>
      <c r="O34" t="s">
        <v>45</v>
      </c>
      <c r="P34" t="s">
        <v>45</v>
      </c>
      <c r="Q34" t="s">
        <v>45</v>
      </c>
      <c r="R34" t="s">
        <v>45</v>
      </c>
      <c r="S34" t="s">
        <v>46</v>
      </c>
      <c r="T34" t="s">
        <v>45</v>
      </c>
      <c r="U34" t="s">
        <v>46</v>
      </c>
      <c r="V34" t="s">
        <v>45</v>
      </c>
      <c r="W34" t="s">
        <v>46</v>
      </c>
      <c r="X34" t="s">
        <v>47</v>
      </c>
      <c r="Y34" t="s">
        <v>46</v>
      </c>
      <c r="Z34" t="s">
        <v>45</v>
      </c>
      <c r="AA34" t="s">
        <v>46</v>
      </c>
      <c r="AB34" t="s">
        <v>45</v>
      </c>
      <c r="AC34" t="s">
        <v>46</v>
      </c>
      <c r="AD34" t="s">
        <v>45</v>
      </c>
      <c r="AE34" t="s">
        <v>47</v>
      </c>
      <c r="AF34" t="s">
        <v>47</v>
      </c>
      <c r="AG34" t="s">
        <v>46</v>
      </c>
      <c r="AH34" t="s">
        <v>45</v>
      </c>
      <c r="AI34" t="s">
        <v>46</v>
      </c>
      <c r="AJ34" t="s">
        <v>45</v>
      </c>
      <c r="AK34" t="s">
        <v>46</v>
      </c>
      <c r="AL34" t="s">
        <v>45</v>
      </c>
      <c r="AM34" t="s">
        <v>46</v>
      </c>
      <c r="AN34" t="s">
        <v>45</v>
      </c>
      <c r="AO34" t="s">
        <v>53</v>
      </c>
      <c r="AP34" t="s">
        <v>59</v>
      </c>
      <c r="AQ34" t="s">
        <v>59</v>
      </c>
      <c r="AR34" t="s">
        <v>220</v>
      </c>
      <c r="AS34" t="s">
        <v>246</v>
      </c>
      <c r="AT34" t="s">
        <v>60</v>
      </c>
      <c r="AU34" t="s">
        <v>74</v>
      </c>
      <c r="AV34" t="s">
        <v>204</v>
      </c>
    </row>
    <row r="35" spans="1:48">
      <c r="A35" t="s">
        <v>81</v>
      </c>
      <c r="B35" t="s">
        <v>201</v>
      </c>
      <c r="C35" t="s">
        <v>45</v>
      </c>
      <c r="D35" t="s">
        <v>47</v>
      </c>
      <c r="E35" t="s">
        <v>45</v>
      </c>
      <c r="F35" t="s">
        <v>45</v>
      </c>
      <c r="G35" t="s">
        <v>47</v>
      </c>
      <c r="H35" t="s">
        <v>47</v>
      </c>
      <c r="I35" t="s">
        <v>49</v>
      </c>
      <c r="J35" t="s">
        <v>47</v>
      </c>
      <c r="K35" t="s">
        <v>50</v>
      </c>
      <c r="L35" t="s">
        <v>50</v>
      </c>
      <c r="M35" t="s">
        <v>45</v>
      </c>
      <c r="N35" t="s">
        <v>47</v>
      </c>
      <c r="O35" t="s">
        <v>47</v>
      </c>
      <c r="P35" t="s">
        <v>47</v>
      </c>
      <c r="Q35" t="s">
        <v>47</v>
      </c>
      <c r="R35" t="s">
        <v>47</v>
      </c>
      <c r="S35" t="s">
        <v>46</v>
      </c>
      <c r="T35" t="s">
        <v>45</v>
      </c>
      <c r="U35" t="s">
        <v>47</v>
      </c>
      <c r="V35" t="s">
        <v>47</v>
      </c>
      <c r="W35" t="s">
        <v>46</v>
      </c>
      <c r="X35" t="s">
        <v>47</v>
      </c>
      <c r="Y35" t="s">
        <v>46</v>
      </c>
      <c r="Z35" t="s">
        <v>47</v>
      </c>
      <c r="AA35" t="s">
        <v>47</v>
      </c>
      <c r="AB35" t="s">
        <v>47</v>
      </c>
      <c r="AC35" t="s">
        <v>45</v>
      </c>
      <c r="AD35" t="s">
        <v>45</v>
      </c>
      <c r="AE35" t="s">
        <v>47</v>
      </c>
      <c r="AF35" t="s">
        <v>45</v>
      </c>
      <c r="AG35" t="s">
        <v>47</v>
      </c>
      <c r="AH35" t="s">
        <v>47</v>
      </c>
      <c r="AI35" t="s">
        <v>46</v>
      </c>
      <c r="AJ35" t="s">
        <v>47</v>
      </c>
      <c r="AK35" t="s">
        <v>46</v>
      </c>
      <c r="AL35" t="s">
        <v>46</v>
      </c>
      <c r="AM35" t="s">
        <v>46</v>
      </c>
      <c r="AN35" t="s">
        <v>46</v>
      </c>
      <c r="AO35" t="s">
        <v>61</v>
      </c>
      <c r="AP35" t="s">
        <v>61</v>
      </c>
      <c r="AQ35" t="s">
        <v>53</v>
      </c>
      <c r="AR35" t="s">
        <v>80</v>
      </c>
      <c r="AS35" t="s">
        <v>43</v>
      </c>
      <c r="AT35" t="s">
        <v>67</v>
      </c>
      <c r="AU35" t="s">
        <v>56</v>
      </c>
      <c r="AV35" t="s">
        <v>63</v>
      </c>
    </row>
    <row r="36" spans="1:48">
      <c r="A36" t="s">
        <v>82</v>
      </c>
      <c r="B36" t="s">
        <v>201</v>
      </c>
      <c r="C36" t="s">
        <v>47</v>
      </c>
      <c r="D36" t="s">
        <v>47</v>
      </c>
      <c r="E36" t="s">
        <v>45</v>
      </c>
      <c r="F36" t="s">
        <v>45</v>
      </c>
      <c r="G36" t="s">
        <v>46</v>
      </c>
      <c r="H36" t="s">
        <v>45</v>
      </c>
      <c r="I36" t="s">
        <v>50</v>
      </c>
      <c r="J36" t="s">
        <v>50</v>
      </c>
      <c r="K36" t="s">
        <v>50</v>
      </c>
      <c r="L36" t="s">
        <v>50</v>
      </c>
      <c r="M36" t="s">
        <v>46</v>
      </c>
      <c r="N36" t="s">
        <v>47</v>
      </c>
      <c r="O36" t="s">
        <v>46</v>
      </c>
      <c r="P36" t="s">
        <v>47</v>
      </c>
      <c r="Q36" t="s">
        <v>47</v>
      </c>
      <c r="R36" t="s">
        <v>47</v>
      </c>
      <c r="S36" t="s">
        <v>46</v>
      </c>
      <c r="T36" t="s">
        <v>47</v>
      </c>
      <c r="U36" t="s">
        <v>47</v>
      </c>
      <c r="V36" t="s">
        <v>47</v>
      </c>
      <c r="W36" t="s">
        <v>46</v>
      </c>
      <c r="X36" t="s">
        <v>46</v>
      </c>
      <c r="Y36" t="s">
        <v>47</v>
      </c>
      <c r="Z36" t="s">
        <v>47</v>
      </c>
      <c r="AA36" t="s">
        <v>45</v>
      </c>
      <c r="AB36" t="s">
        <v>47</v>
      </c>
      <c r="AC36" t="s">
        <v>47</v>
      </c>
      <c r="AD36" t="s">
        <v>47</v>
      </c>
      <c r="AE36" t="s">
        <v>47</v>
      </c>
      <c r="AF36" t="s">
        <v>47</v>
      </c>
      <c r="AG36" t="s">
        <v>45</v>
      </c>
      <c r="AH36" t="s">
        <v>45</v>
      </c>
      <c r="AI36" t="s">
        <v>47</v>
      </c>
      <c r="AJ36" t="s">
        <v>45</v>
      </c>
      <c r="AK36" t="s">
        <v>46</v>
      </c>
      <c r="AL36" t="s">
        <v>47</v>
      </c>
      <c r="AM36" t="s">
        <v>47</v>
      </c>
      <c r="AN36" t="s">
        <v>45</v>
      </c>
      <c r="AO36" t="s">
        <v>61</v>
      </c>
      <c r="AP36" t="s">
        <v>53</v>
      </c>
      <c r="AQ36" t="s">
        <v>53</v>
      </c>
      <c r="AR36" t="s">
        <v>56</v>
      </c>
      <c r="AS36" t="s">
        <v>43</v>
      </c>
      <c r="AT36" t="s">
        <v>69</v>
      </c>
      <c r="AU36" t="s">
        <v>54</v>
      </c>
      <c r="AV36" t="s">
        <v>54</v>
      </c>
    </row>
    <row r="37" spans="1:48">
      <c r="A37" t="s">
        <v>247</v>
      </c>
      <c r="B37" t="s">
        <v>201</v>
      </c>
      <c r="C37" t="s">
        <v>45</v>
      </c>
      <c r="D37" t="s">
        <v>47</v>
      </c>
      <c r="E37" t="s">
        <v>47</v>
      </c>
      <c r="F37" t="s">
        <v>45</v>
      </c>
      <c r="G37" t="s">
        <v>47</v>
      </c>
      <c r="H37" t="s">
        <v>45</v>
      </c>
      <c r="I37" t="s">
        <v>49</v>
      </c>
      <c r="J37" t="s">
        <v>48</v>
      </c>
      <c r="K37" t="s">
        <v>47</v>
      </c>
      <c r="L37" t="s">
        <v>49</v>
      </c>
      <c r="M37" t="s">
        <v>47</v>
      </c>
      <c r="N37" t="s">
        <v>45</v>
      </c>
      <c r="O37" t="s">
        <v>47</v>
      </c>
      <c r="P37" t="s">
        <v>45</v>
      </c>
      <c r="Q37" t="s">
        <v>46</v>
      </c>
      <c r="R37" t="s">
        <v>45</v>
      </c>
      <c r="S37" t="s">
        <v>46</v>
      </c>
      <c r="T37" t="s">
        <v>45</v>
      </c>
      <c r="U37" t="s">
        <v>46</v>
      </c>
      <c r="V37" t="s">
        <v>45</v>
      </c>
      <c r="W37" t="s">
        <v>46</v>
      </c>
      <c r="X37" t="s">
        <v>47</v>
      </c>
      <c r="Y37" t="s">
        <v>47</v>
      </c>
      <c r="Z37" t="s">
        <v>47</v>
      </c>
      <c r="AA37" t="s">
        <v>47</v>
      </c>
      <c r="AB37" t="s">
        <v>47</v>
      </c>
      <c r="AC37" t="s">
        <v>47</v>
      </c>
      <c r="AD37" t="s">
        <v>47</v>
      </c>
      <c r="AE37" t="s">
        <v>47</v>
      </c>
      <c r="AF37" t="s">
        <v>45</v>
      </c>
      <c r="AG37" t="s">
        <v>45</v>
      </c>
      <c r="AH37" t="s">
        <v>45</v>
      </c>
      <c r="AI37" t="s">
        <v>47</v>
      </c>
      <c r="AJ37" t="s">
        <v>45</v>
      </c>
      <c r="AK37" t="s">
        <v>47</v>
      </c>
      <c r="AL37" t="s">
        <v>47</v>
      </c>
      <c r="AM37" t="s">
        <v>45</v>
      </c>
      <c r="AN37" t="s">
        <v>45</v>
      </c>
      <c r="AO37" t="s">
        <v>53</v>
      </c>
      <c r="AP37" t="s">
        <v>53</v>
      </c>
      <c r="AQ37" t="s">
        <v>59</v>
      </c>
      <c r="AR37" t="s">
        <v>220</v>
      </c>
      <c r="AS37" t="s">
        <v>248</v>
      </c>
      <c r="AT37" t="s">
        <v>67</v>
      </c>
      <c r="AU37" t="s">
        <v>63</v>
      </c>
      <c r="AV37" t="s">
        <v>215</v>
      </c>
    </row>
    <row r="38" spans="1:48">
      <c r="A38" t="s">
        <v>249</v>
      </c>
      <c r="B38" t="s">
        <v>201</v>
      </c>
      <c r="C38" t="s">
        <v>45</v>
      </c>
      <c r="D38" t="s">
        <v>45</v>
      </c>
      <c r="E38" t="s">
        <v>45</v>
      </c>
      <c r="F38" t="s">
        <v>71</v>
      </c>
      <c r="G38" t="s">
        <v>47</v>
      </c>
      <c r="H38" t="s">
        <v>47</v>
      </c>
      <c r="I38" t="s">
        <v>48</v>
      </c>
      <c r="J38" t="s">
        <v>49</v>
      </c>
      <c r="K38" t="s">
        <v>50</v>
      </c>
      <c r="L38" t="s">
        <v>50</v>
      </c>
      <c r="M38" t="s">
        <v>45</v>
      </c>
      <c r="N38" t="s">
        <v>45</v>
      </c>
      <c r="O38" t="s">
        <v>45</v>
      </c>
      <c r="P38" t="s">
        <v>45</v>
      </c>
      <c r="Q38" t="s">
        <v>46</v>
      </c>
      <c r="R38" t="s">
        <v>45</v>
      </c>
      <c r="S38" t="s">
        <v>45</v>
      </c>
      <c r="T38" t="s">
        <v>45</v>
      </c>
      <c r="U38" t="s">
        <v>47</v>
      </c>
      <c r="V38" t="s">
        <v>45</v>
      </c>
      <c r="W38" t="s">
        <v>46</v>
      </c>
      <c r="X38" t="s">
        <v>71</v>
      </c>
      <c r="Y38" t="s">
        <v>45</v>
      </c>
      <c r="Z38" t="s">
        <v>71</v>
      </c>
      <c r="AA38" t="s">
        <v>45</v>
      </c>
      <c r="AB38" t="s">
        <v>47</v>
      </c>
      <c r="AC38" t="s">
        <v>47</v>
      </c>
      <c r="AD38" t="s">
        <v>45</v>
      </c>
      <c r="AE38" t="s">
        <v>45</v>
      </c>
      <c r="AF38" t="s">
        <v>71</v>
      </c>
      <c r="AG38" t="s">
        <v>45</v>
      </c>
      <c r="AH38" t="s">
        <v>47</v>
      </c>
      <c r="AI38" t="s">
        <v>47</v>
      </c>
      <c r="AJ38" t="s">
        <v>47</v>
      </c>
      <c r="AK38" t="s">
        <v>47</v>
      </c>
      <c r="AL38" t="s">
        <v>47</v>
      </c>
      <c r="AM38" t="s">
        <v>47</v>
      </c>
      <c r="AN38" t="s">
        <v>45</v>
      </c>
      <c r="AO38" t="s">
        <v>61</v>
      </c>
      <c r="AP38" t="s">
        <v>53</v>
      </c>
      <c r="AQ38" t="s">
        <v>52</v>
      </c>
      <c r="AR38" t="s">
        <v>88</v>
      </c>
      <c r="AS38" t="s">
        <v>43</v>
      </c>
      <c r="AT38" t="s">
        <v>67</v>
      </c>
      <c r="AU38" t="s">
        <v>56</v>
      </c>
      <c r="AV38" t="s">
        <v>52</v>
      </c>
    </row>
    <row r="39" spans="1:48">
      <c r="A39" t="s">
        <v>250</v>
      </c>
      <c r="B39" t="s">
        <v>201</v>
      </c>
      <c r="C39" t="s">
        <v>71</v>
      </c>
      <c r="D39" t="s">
        <v>71</v>
      </c>
      <c r="E39" t="s">
        <v>71</v>
      </c>
      <c r="F39" t="s">
        <v>71</v>
      </c>
      <c r="G39" t="s">
        <v>71</v>
      </c>
      <c r="H39" t="s">
        <v>45</v>
      </c>
      <c r="I39" t="s">
        <v>48</v>
      </c>
      <c r="J39" t="s">
        <v>48</v>
      </c>
      <c r="K39" t="s">
        <v>48</v>
      </c>
      <c r="L39" t="s">
        <v>50</v>
      </c>
      <c r="M39" t="s">
        <v>47</v>
      </c>
      <c r="N39" t="s">
        <v>47</v>
      </c>
      <c r="O39" t="s">
        <v>45</v>
      </c>
      <c r="P39" t="s">
        <v>45</v>
      </c>
      <c r="Q39" t="s">
        <v>47</v>
      </c>
      <c r="R39" t="s">
        <v>47</v>
      </c>
      <c r="S39" t="s">
        <v>47</v>
      </c>
      <c r="T39" t="s">
        <v>45</v>
      </c>
      <c r="U39" t="s">
        <v>47</v>
      </c>
      <c r="V39" t="s">
        <v>46</v>
      </c>
      <c r="W39" t="s">
        <v>47</v>
      </c>
      <c r="X39" t="s">
        <v>45</v>
      </c>
      <c r="Y39" t="s">
        <v>45</v>
      </c>
      <c r="Z39" t="s">
        <v>45</v>
      </c>
      <c r="AA39" t="s">
        <v>47</v>
      </c>
      <c r="AB39" t="s">
        <v>47</v>
      </c>
      <c r="AC39" t="s">
        <v>45</v>
      </c>
      <c r="AD39" t="s">
        <v>45</v>
      </c>
      <c r="AE39" t="s">
        <v>45</v>
      </c>
      <c r="AF39" t="s">
        <v>45</v>
      </c>
      <c r="AG39" t="s">
        <v>45</v>
      </c>
      <c r="AH39" t="s">
        <v>45</v>
      </c>
      <c r="AI39" t="s">
        <v>45</v>
      </c>
      <c r="AJ39" t="s">
        <v>45</v>
      </c>
      <c r="AK39" t="s">
        <v>47</v>
      </c>
      <c r="AL39" t="s">
        <v>45</v>
      </c>
      <c r="AM39" t="s">
        <v>45</v>
      </c>
      <c r="AN39" t="s">
        <v>71</v>
      </c>
      <c r="AO39" t="s">
        <v>61</v>
      </c>
      <c r="AP39" t="s">
        <v>59</v>
      </c>
      <c r="AQ39" t="s">
        <v>57</v>
      </c>
      <c r="AR39" t="s">
        <v>56</v>
      </c>
      <c r="AS39" t="s">
        <v>43</v>
      </c>
      <c r="AT39" t="s">
        <v>67</v>
      </c>
      <c r="AU39" t="s">
        <v>54</v>
      </c>
      <c r="AV39" t="s">
        <v>52</v>
      </c>
    </row>
    <row r="40" spans="1:48">
      <c r="A40" t="s">
        <v>251</v>
      </c>
      <c r="B40" t="s">
        <v>201</v>
      </c>
      <c r="C40" t="s">
        <v>45</v>
      </c>
      <c r="D40" t="s">
        <v>45</v>
      </c>
      <c r="E40" t="s">
        <v>45</v>
      </c>
      <c r="F40" t="s">
        <v>45</v>
      </c>
      <c r="G40" t="s">
        <v>45</v>
      </c>
      <c r="H40" t="s">
        <v>47</v>
      </c>
      <c r="I40" t="s">
        <v>49</v>
      </c>
      <c r="J40" t="s">
        <v>49</v>
      </c>
      <c r="K40" t="s">
        <v>47</v>
      </c>
      <c r="L40" t="s">
        <v>49</v>
      </c>
      <c r="M40" t="s">
        <v>46</v>
      </c>
      <c r="N40" t="s">
        <v>47</v>
      </c>
      <c r="O40" t="s">
        <v>45</v>
      </c>
      <c r="P40" t="s">
        <v>47</v>
      </c>
      <c r="Q40" t="s">
        <v>47</v>
      </c>
      <c r="R40" t="s">
        <v>47</v>
      </c>
      <c r="S40" t="s">
        <v>47</v>
      </c>
      <c r="T40" t="s">
        <v>47</v>
      </c>
      <c r="U40" t="s">
        <v>47</v>
      </c>
      <c r="V40" t="s">
        <v>45</v>
      </c>
      <c r="W40" t="s">
        <v>46</v>
      </c>
      <c r="X40" t="s">
        <v>45</v>
      </c>
      <c r="Y40" t="s">
        <v>47</v>
      </c>
      <c r="Z40" t="s">
        <v>45</v>
      </c>
      <c r="AA40" t="s">
        <v>45</v>
      </c>
      <c r="AB40" t="s">
        <v>45</v>
      </c>
      <c r="AC40" t="s">
        <v>47</v>
      </c>
      <c r="AD40" t="s">
        <v>45</v>
      </c>
      <c r="AE40" t="s">
        <v>45</v>
      </c>
      <c r="AF40" t="s">
        <v>45</v>
      </c>
      <c r="AG40" t="s">
        <v>45</v>
      </c>
      <c r="AH40" t="s">
        <v>45</v>
      </c>
      <c r="AI40" t="s">
        <v>46</v>
      </c>
      <c r="AJ40" t="s">
        <v>45</v>
      </c>
      <c r="AK40" t="s">
        <v>46</v>
      </c>
      <c r="AL40" t="s">
        <v>46</v>
      </c>
      <c r="AM40" t="s">
        <v>45</v>
      </c>
      <c r="AN40" t="s">
        <v>45</v>
      </c>
      <c r="AO40" t="s">
        <v>53</v>
      </c>
      <c r="AP40" t="s">
        <v>53</v>
      </c>
      <c r="AQ40" t="s">
        <v>61</v>
      </c>
      <c r="AR40" t="s">
        <v>56</v>
      </c>
      <c r="AS40" t="s">
        <v>43</v>
      </c>
      <c r="AT40" t="s">
        <v>67</v>
      </c>
      <c r="AU40" t="s">
        <v>56</v>
      </c>
      <c r="AV40" t="s">
        <v>54</v>
      </c>
    </row>
    <row r="41" spans="1:48">
      <c r="A41" t="s">
        <v>252</v>
      </c>
      <c r="B41" t="s">
        <v>201</v>
      </c>
      <c r="C41" t="s">
        <v>45</v>
      </c>
      <c r="D41" t="s">
        <v>45</v>
      </c>
      <c r="E41" t="s">
        <v>45</v>
      </c>
      <c r="F41" t="s">
        <v>71</v>
      </c>
      <c r="G41" t="s">
        <v>47</v>
      </c>
      <c r="H41" t="s">
        <v>47</v>
      </c>
      <c r="I41" t="s">
        <v>49</v>
      </c>
      <c r="J41" t="s">
        <v>49</v>
      </c>
      <c r="K41" t="s">
        <v>49</v>
      </c>
      <c r="L41" t="s">
        <v>47</v>
      </c>
      <c r="M41" t="s">
        <v>46</v>
      </c>
      <c r="N41" t="s">
        <v>47</v>
      </c>
      <c r="O41" t="s">
        <v>47</v>
      </c>
      <c r="P41" t="s">
        <v>47</v>
      </c>
      <c r="Q41" t="s">
        <v>47</v>
      </c>
      <c r="R41" t="s">
        <v>45</v>
      </c>
      <c r="S41" t="s">
        <v>46</v>
      </c>
      <c r="T41" t="s">
        <v>47</v>
      </c>
      <c r="U41" t="s">
        <v>46</v>
      </c>
      <c r="V41" t="s">
        <v>47</v>
      </c>
      <c r="W41" t="s">
        <v>47</v>
      </c>
      <c r="X41" t="s">
        <v>45</v>
      </c>
      <c r="Y41" t="s">
        <v>45</v>
      </c>
      <c r="Z41" t="s">
        <v>45</v>
      </c>
      <c r="AA41" t="s">
        <v>47</v>
      </c>
      <c r="AB41" t="s">
        <v>47</v>
      </c>
      <c r="AC41" t="s">
        <v>46</v>
      </c>
      <c r="AD41" t="s">
        <v>47</v>
      </c>
      <c r="AE41" t="s">
        <v>45</v>
      </c>
      <c r="AF41" t="s">
        <v>45</v>
      </c>
      <c r="AG41" t="s">
        <v>45</v>
      </c>
      <c r="AH41" t="s">
        <v>45</v>
      </c>
      <c r="AI41" t="s">
        <v>47</v>
      </c>
      <c r="AJ41" t="s">
        <v>46</v>
      </c>
      <c r="AK41" t="s">
        <v>47</v>
      </c>
      <c r="AL41" t="s">
        <v>46</v>
      </c>
      <c r="AM41" t="s">
        <v>45</v>
      </c>
      <c r="AN41" t="s">
        <v>45</v>
      </c>
      <c r="AO41" t="s">
        <v>61</v>
      </c>
      <c r="AP41" t="s">
        <v>61</v>
      </c>
      <c r="AQ41" t="s">
        <v>59</v>
      </c>
      <c r="AR41" t="s">
        <v>56</v>
      </c>
      <c r="AS41" t="s">
        <v>43</v>
      </c>
      <c r="AT41" t="s">
        <v>67</v>
      </c>
      <c r="AU41" t="s">
        <v>57</v>
      </c>
      <c r="AV41" t="s">
        <v>52</v>
      </c>
    </row>
    <row r="42" spans="1:48">
      <c r="A42" t="s">
        <v>253</v>
      </c>
      <c r="B42" t="s">
        <v>201</v>
      </c>
      <c r="C42" t="s">
        <v>71</v>
      </c>
      <c r="D42" t="s">
        <v>71</v>
      </c>
      <c r="E42" t="s">
        <v>71</v>
      </c>
      <c r="F42" t="s">
        <v>71</v>
      </c>
      <c r="G42" t="s">
        <v>47</v>
      </c>
      <c r="H42" t="s">
        <v>47</v>
      </c>
      <c r="I42" t="s">
        <v>47</v>
      </c>
      <c r="J42" t="s">
        <v>48</v>
      </c>
      <c r="K42" t="s">
        <v>47</v>
      </c>
      <c r="L42" t="s">
        <v>47</v>
      </c>
      <c r="M42" t="s">
        <v>47</v>
      </c>
      <c r="N42" t="s">
        <v>71</v>
      </c>
      <c r="O42" t="s">
        <v>46</v>
      </c>
      <c r="P42" t="s">
        <v>71</v>
      </c>
      <c r="Q42" t="s">
        <v>47</v>
      </c>
      <c r="R42" t="s">
        <v>45</v>
      </c>
      <c r="S42" t="s">
        <v>46</v>
      </c>
      <c r="T42" t="s">
        <v>47</v>
      </c>
      <c r="U42" t="s">
        <v>46</v>
      </c>
      <c r="V42" t="s">
        <v>47</v>
      </c>
      <c r="W42" t="s">
        <v>46</v>
      </c>
      <c r="X42" t="s">
        <v>45</v>
      </c>
      <c r="Y42" t="s">
        <v>47</v>
      </c>
      <c r="Z42" t="s">
        <v>45</v>
      </c>
      <c r="AA42" t="s">
        <v>47</v>
      </c>
      <c r="AB42" t="s">
        <v>47</v>
      </c>
      <c r="AC42" t="s">
        <v>46</v>
      </c>
      <c r="AD42" t="s">
        <v>45</v>
      </c>
      <c r="AE42" t="s">
        <v>46</v>
      </c>
      <c r="AF42" t="s">
        <v>45</v>
      </c>
      <c r="AG42" t="s">
        <v>47</v>
      </c>
      <c r="AH42" t="s">
        <v>45</v>
      </c>
      <c r="AI42" t="s">
        <v>47</v>
      </c>
      <c r="AJ42" t="s">
        <v>47</v>
      </c>
      <c r="AK42" t="s">
        <v>47</v>
      </c>
      <c r="AL42" t="s">
        <v>47</v>
      </c>
      <c r="AM42" t="s">
        <v>46</v>
      </c>
      <c r="AN42" t="s">
        <v>45</v>
      </c>
      <c r="AO42" t="s">
        <v>61</v>
      </c>
      <c r="AP42" t="s">
        <v>61</v>
      </c>
      <c r="AQ42" t="s">
        <v>59</v>
      </c>
      <c r="AR42" t="s">
        <v>88</v>
      </c>
      <c r="AS42" t="s">
        <v>43</v>
      </c>
      <c r="AT42" t="s">
        <v>60</v>
      </c>
      <c r="AU42" t="s">
        <v>57</v>
      </c>
      <c r="AV42" t="s">
        <v>54</v>
      </c>
    </row>
    <row r="43" spans="1:48">
      <c r="A43" t="s">
        <v>84</v>
      </c>
      <c r="B43" t="s">
        <v>201</v>
      </c>
      <c r="C43" t="s">
        <v>46</v>
      </c>
      <c r="D43" t="s">
        <v>45</v>
      </c>
      <c r="E43" t="s">
        <v>46</v>
      </c>
      <c r="F43" t="s">
        <v>71</v>
      </c>
      <c r="G43" t="s">
        <v>47</v>
      </c>
      <c r="H43" t="s">
        <v>45</v>
      </c>
      <c r="I43" t="s">
        <v>49</v>
      </c>
      <c r="J43" t="s">
        <v>48</v>
      </c>
      <c r="K43" t="s">
        <v>47</v>
      </c>
      <c r="L43" t="s">
        <v>49</v>
      </c>
      <c r="M43" t="s">
        <v>47</v>
      </c>
      <c r="N43" t="s">
        <v>47</v>
      </c>
      <c r="O43" t="s">
        <v>46</v>
      </c>
      <c r="P43" t="s">
        <v>47</v>
      </c>
      <c r="Q43" t="s">
        <v>47</v>
      </c>
      <c r="R43" t="s">
        <v>47</v>
      </c>
      <c r="S43" t="s">
        <v>45</v>
      </c>
      <c r="T43" t="s">
        <v>47</v>
      </c>
      <c r="U43" t="s">
        <v>45</v>
      </c>
      <c r="V43" t="s">
        <v>47</v>
      </c>
      <c r="W43" t="s">
        <v>45</v>
      </c>
      <c r="X43" t="s">
        <v>47</v>
      </c>
      <c r="Y43" t="s">
        <v>47</v>
      </c>
      <c r="Z43" t="s">
        <v>47</v>
      </c>
      <c r="AA43" t="s">
        <v>47</v>
      </c>
      <c r="AB43" t="s">
        <v>47</v>
      </c>
      <c r="AC43" t="s">
        <v>46</v>
      </c>
      <c r="AD43" t="s">
        <v>46</v>
      </c>
      <c r="AE43" t="s">
        <v>45</v>
      </c>
      <c r="AF43" t="s">
        <v>47</v>
      </c>
      <c r="AG43" t="s">
        <v>46</v>
      </c>
      <c r="AH43" t="s">
        <v>45</v>
      </c>
      <c r="AI43" t="s">
        <v>46</v>
      </c>
      <c r="AJ43" t="s">
        <v>47</v>
      </c>
      <c r="AK43" t="s">
        <v>46</v>
      </c>
      <c r="AL43" t="s">
        <v>46</v>
      </c>
      <c r="AM43" t="s">
        <v>46</v>
      </c>
      <c r="AN43" t="s">
        <v>46</v>
      </c>
      <c r="AO43" t="s">
        <v>53</v>
      </c>
      <c r="AP43" t="s">
        <v>59</v>
      </c>
      <c r="AQ43" t="s">
        <v>70</v>
      </c>
      <c r="AR43" t="s">
        <v>226</v>
      </c>
      <c r="AS43" t="s">
        <v>254</v>
      </c>
      <c r="AT43" t="s">
        <v>60</v>
      </c>
      <c r="AU43" t="s">
        <v>74</v>
      </c>
      <c r="AV43" t="s">
        <v>222</v>
      </c>
    </row>
    <row r="44" spans="1:48">
      <c r="A44" t="s">
        <v>255</v>
      </c>
      <c r="B44" t="s">
        <v>201</v>
      </c>
      <c r="C44" t="s">
        <v>71</v>
      </c>
      <c r="D44" t="s">
        <v>71</v>
      </c>
      <c r="E44" t="s">
        <v>71</v>
      </c>
      <c r="F44" t="s">
        <v>71</v>
      </c>
      <c r="G44" t="s">
        <v>47</v>
      </c>
      <c r="H44" t="s">
        <v>47</v>
      </c>
      <c r="I44" t="s">
        <v>49</v>
      </c>
      <c r="J44" t="s">
        <v>49</v>
      </c>
      <c r="K44" t="s">
        <v>49</v>
      </c>
      <c r="L44" t="s">
        <v>48</v>
      </c>
      <c r="M44" t="s">
        <v>46</v>
      </c>
      <c r="N44" t="s">
        <v>46</v>
      </c>
      <c r="O44" t="s">
        <v>51</v>
      </c>
      <c r="P44" t="s">
        <v>51</v>
      </c>
      <c r="Q44" t="s">
        <v>51</v>
      </c>
      <c r="R44" t="s">
        <v>51</v>
      </c>
      <c r="S44" t="s">
        <v>51</v>
      </c>
      <c r="T44" t="s">
        <v>51</v>
      </c>
      <c r="U44" t="s">
        <v>51</v>
      </c>
      <c r="V44" t="s">
        <v>51</v>
      </c>
      <c r="W44" t="s">
        <v>46</v>
      </c>
      <c r="X44" t="s">
        <v>51</v>
      </c>
      <c r="Y44" t="s">
        <v>47</v>
      </c>
      <c r="Z44" t="s">
        <v>47</v>
      </c>
      <c r="AA44" t="s">
        <v>45</v>
      </c>
      <c r="AB44" t="s">
        <v>45</v>
      </c>
      <c r="AC44" t="s">
        <v>46</v>
      </c>
      <c r="AD44" t="s">
        <v>46</v>
      </c>
      <c r="AE44" t="s">
        <v>45</v>
      </c>
      <c r="AF44" t="s">
        <v>45</v>
      </c>
      <c r="AG44" t="s">
        <v>47</v>
      </c>
      <c r="AH44" t="s">
        <v>47</v>
      </c>
      <c r="AI44" t="s">
        <v>51</v>
      </c>
      <c r="AJ44" t="s">
        <v>46</v>
      </c>
      <c r="AK44" t="s">
        <v>47</v>
      </c>
      <c r="AL44" t="s">
        <v>46</v>
      </c>
      <c r="AM44" t="s">
        <v>47</v>
      </c>
      <c r="AN44" t="s">
        <v>51</v>
      </c>
      <c r="AO44" t="s">
        <v>61</v>
      </c>
      <c r="AP44" t="s">
        <v>70</v>
      </c>
      <c r="AQ44" t="s">
        <v>65</v>
      </c>
      <c r="AR44" t="s">
        <v>203</v>
      </c>
      <c r="AS44" t="s">
        <v>43</v>
      </c>
      <c r="AT44" t="s">
        <v>69</v>
      </c>
      <c r="AU44" t="s">
        <v>63</v>
      </c>
      <c r="AV44" t="s">
        <v>225</v>
      </c>
    </row>
    <row r="45" spans="1:48">
      <c r="A45" t="s">
        <v>256</v>
      </c>
      <c r="B45" t="s">
        <v>201</v>
      </c>
      <c r="C45" t="s">
        <v>45</v>
      </c>
      <c r="D45" t="s">
        <v>47</v>
      </c>
      <c r="E45" t="s">
        <v>71</v>
      </c>
      <c r="F45" t="s">
        <v>47</v>
      </c>
      <c r="G45" t="s">
        <v>47</v>
      </c>
      <c r="H45" t="s">
        <v>47</v>
      </c>
      <c r="I45" t="s">
        <v>49</v>
      </c>
      <c r="J45" t="s">
        <v>49</v>
      </c>
      <c r="K45" t="s">
        <v>48</v>
      </c>
      <c r="L45" t="s">
        <v>49</v>
      </c>
      <c r="M45" t="s">
        <v>47</v>
      </c>
      <c r="N45" t="s">
        <v>47</v>
      </c>
      <c r="O45" t="s">
        <v>46</v>
      </c>
      <c r="P45" t="s">
        <v>47</v>
      </c>
      <c r="Q45" t="s">
        <v>46</v>
      </c>
      <c r="R45" t="s">
        <v>47</v>
      </c>
      <c r="S45" t="s">
        <v>47</v>
      </c>
      <c r="T45" t="s">
        <v>47</v>
      </c>
      <c r="U45" t="s">
        <v>46</v>
      </c>
      <c r="V45" t="s">
        <v>46</v>
      </c>
      <c r="W45" t="s">
        <v>51</v>
      </c>
      <c r="X45" t="s">
        <v>46</v>
      </c>
      <c r="Y45" t="s">
        <v>47</v>
      </c>
      <c r="Z45" t="s">
        <v>45</v>
      </c>
      <c r="AA45" t="s">
        <v>47</v>
      </c>
      <c r="AB45" t="s">
        <v>47</v>
      </c>
      <c r="AC45" t="s">
        <v>46</v>
      </c>
      <c r="AD45" t="s">
        <v>47</v>
      </c>
      <c r="AE45" t="s">
        <v>45</v>
      </c>
      <c r="AF45" t="s">
        <v>45</v>
      </c>
      <c r="AG45" t="s">
        <v>45</v>
      </c>
      <c r="AH45" t="s">
        <v>47</v>
      </c>
      <c r="AI45" t="s">
        <v>46</v>
      </c>
      <c r="AJ45" t="s">
        <v>46</v>
      </c>
      <c r="AK45" t="s">
        <v>46</v>
      </c>
      <c r="AL45" t="s">
        <v>51</v>
      </c>
      <c r="AM45" t="s">
        <v>47</v>
      </c>
      <c r="AN45" t="s">
        <v>47</v>
      </c>
      <c r="AO45" t="s">
        <v>61</v>
      </c>
      <c r="AP45" t="s">
        <v>59</v>
      </c>
      <c r="AQ45" t="s">
        <v>52</v>
      </c>
      <c r="AR45" t="s">
        <v>208</v>
      </c>
      <c r="AS45" t="s">
        <v>43</v>
      </c>
      <c r="AT45" t="s">
        <v>60</v>
      </c>
      <c r="AU45" t="s">
        <v>54</v>
      </c>
      <c r="AV45" t="s">
        <v>57</v>
      </c>
    </row>
    <row r="46" spans="1:48">
      <c r="A46" t="s">
        <v>257</v>
      </c>
      <c r="B46" t="s">
        <v>201</v>
      </c>
      <c r="C46" t="s">
        <v>45</v>
      </c>
      <c r="D46" t="s">
        <v>45</v>
      </c>
      <c r="E46" t="s">
        <v>45</v>
      </c>
      <c r="F46" t="s">
        <v>45</v>
      </c>
      <c r="G46" t="s">
        <v>71</v>
      </c>
      <c r="H46" t="s">
        <v>45</v>
      </c>
      <c r="I46" t="s">
        <v>49</v>
      </c>
      <c r="J46" t="s">
        <v>49</v>
      </c>
      <c r="K46" t="s">
        <v>48</v>
      </c>
      <c r="L46" t="s">
        <v>49</v>
      </c>
      <c r="M46" t="s">
        <v>47</v>
      </c>
      <c r="N46" t="s">
        <v>45</v>
      </c>
      <c r="O46" t="s">
        <v>47</v>
      </c>
      <c r="P46" t="s">
        <v>45</v>
      </c>
      <c r="Q46" t="s">
        <v>47</v>
      </c>
      <c r="R46" t="s">
        <v>45</v>
      </c>
      <c r="S46" t="s">
        <v>47</v>
      </c>
      <c r="T46" t="s">
        <v>45</v>
      </c>
      <c r="U46" t="s">
        <v>47</v>
      </c>
      <c r="V46" t="s">
        <v>45</v>
      </c>
      <c r="W46" t="s">
        <v>46</v>
      </c>
      <c r="X46" t="s">
        <v>45</v>
      </c>
      <c r="Y46" t="s">
        <v>47</v>
      </c>
      <c r="Z46" t="s">
        <v>45</v>
      </c>
      <c r="AA46" t="s">
        <v>47</v>
      </c>
      <c r="AB46" t="s">
        <v>45</v>
      </c>
      <c r="AC46" t="s">
        <v>47</v>
      </c>
      <c r="AD46" t="s">
        <v>45</v>
      </c>
      <c r="AE46" t="s">
        <v>47</v>
      </c>
      <c r="AF46" t="s">
        <v>45</v>
      </c>
      <c r="AG46" t="s">
        <v>47</v>
      </c>
      <c r="AH46" t="s">
        <v>45</v>
      </c>
      <c r="AI46" t="s">
        <v>47</v>
      </c>
      <c r="AJ46" t="s">
        <v>45</v>
      </c>
      <c r="AK46" t="s">
        <v>46</v>
      </c>
      <c r="AL46" t="s">
        <v>45</v>
      </c>
      <c r="AM46" t="s">
        <v>47</v>
      </c>
      <c r="AN46" t="s">
        <v>45</v>
      </c>
      <c r="AO46" t="s">
        <v>70</v>
      </c>
      <c r="AP46" t="s">
        <v>61</v>
      </c>
      <c r="AQ46" t="s">
        <v>70</v>
      </c>
      <c r="AR46" t="s">
        <v>208</v>
      </c>
      <c r="AS46" t="s">
        <v>43</v>
      </c>
      <c r="AT46" t="s">
        <v>69</v>
      </c>
      <c r="AU46" t="s">
        <v>74</v>
      </c>
      <c r="AV46" t="s">
        <v>208</v>
      </c>
    </row>
    <row r="47" spans="1:48">
      <c r="A47" t="s">
        <v>85</v>
      </c>
      <c r="B47" t="s">
        <v>201</v>
      </c>
      <c r="C47" t="s">
        <v>45</v>
      </c>
      <c r="D47" t="s">
        <v>45</v>
      </c>
      <c r="E47" t="s">
        <v>45</v>
      </c>
      <c r="F47" t="s">
        <v>45</v>
      </c>
      <c r="G47" t="s">
        <v>47</v>
      </c>
      <c r="H47" t="s">
        <v>47</v>
      </c>
      <c r="I47" t="s">
        <v>48</v>
      </c>
      <c r="J47" t="s">
        <v>48</v>
      </c>
      <c r="K47" t="s">
        <v>49</v>
      </c>
      <c r="L47" t="s">
        <v>49</v>
      </c>
      <c r="M47" t="s">
        <v>47</v>
      </c>
      <c r="N47" t="s">
        <v>47</v>
      </c>
      <c r="O47" t="s">
        <v>46</v>
      </c>
      <c r="P47" t="s">
        <v>47</v>
      </c>
      <c r="Q47" t="s">
        <v>47</v>
      </c>
      <c r="R47" t="s">
        <v>47</v>
      </c>
      <c r="S47" t="s">
        <v>46</v>
      </c>
      <c r="T47" t="s">
        <v>46</v>
      </c>
      <c r="U47" t="s">
        <v>47</v>
      </c>
      <c r="V47" t="s">
        <v>47</v>
      </c>
      <c r="W47" t="s">
        <v>47</v>
      </c>
      <c r="X47" t="s">
        <v>47</v>
      </c>
      <c r="Y47" t="s">
        <v>45</v>
      </c>
      <c r="Z47" t="s">
        <v>45</v>
      </c>
      <c r="AA47" t="s">
        <v>47</v>
      </c>
      <c r="AB47" t="s">
        <v>47</v>
      </c>
      <c r="AC47" t="s">
        <v>45</v>
      </c>
      <c r="AD47" t="s">
        <v>45</v>
      </c>
      <c r="AE47" t="s">
        <v>47</v>
      </c>
      <c r="AF47" t="s">
        <v>45</v>
      </c>
      <c r="AG47" t="s">
        <v>45</v>
      </c>
      <c r="AH47" t="s">
        <v>45</v>
      </c>
      <c r="AI47" t="s">
        <v>47</v>
      </c>
      <c r="AJ47" t="s">
        <v>47</v>
      </c>
      <c r="AK47" t="s">
        <v>45</v>
      </c>
      <c r="AL47" t="s">
        <v>47</v>
      </c>
      <c r="AM47" t="s">
        <v>45</v>
      </c>
      <c r="AN47" t="s">
        <v>47</v>
      </c>
      <c r="AO47" t="s">
        <v>53</v>
      </c>
      <c r="AP47" t="s">
        <v>59</v>
      </c>
      <c r="AQ47" t="s">
        <v>59</v>
      </c>
      <c r="AR47" t="s">
        <v>226</v>
      </c>
      <c r="AS47" t="s">
        <v>43</v>
      </c>
      <c r="AT47" t="s">
        <v>69</v>
      </c>
      <c r="AU47" t="s">
        <v>63</v>
      </c>
      <c r="AV47" t="s">
        <v>215</v>
      </c>
    </row>
    <row r="48" spans="1:48">
      <c r="A48" t="s">
        <v>258</v>
      </c>
      <c r="B48" t="s">
        <v>201</v>
      </c>
      <c r="C48" t="s">
        <v>45</v>
      </c>
      <c r="D48" t="s">
        <v>45</v>
      </c>
      <c r="E48" t="s">
        <v>45</v>
      </c>
      <c r="F48" t="s">
        <v>45</v>
      </c>
      <c r="G48" t="s">
        <v>47</v>
      </c>
      <c r="H48" t="s">
        <v>47</v>
      </c>
      <c r="I48" t="s">
        <v>47</v>
      </c>
      <c r="J48" t="s">
        <v>49</v>
      </c>
      <c r="K48" t="s">
        <v>47</v>
      </c>
      <c r="L48" t="s">
        <v>47</v>
      </c>
      <c r="M48" t="s">
        <v>45</v>
      </c>
      <c r="N48" t="s">
        <v>47</v>
      </c>
      <c r="O48" t="s">
        <v>45</v>
      </c>
      <c r="P48" t="s">
        <v>45</v>
      </c>
      <c r="Q48" t="s">
        <v>45</v>
      </c>
      <c r="R48" t="s">
        <v>45</v>
      </c>
      <c r="S48" t="s">
        <v>47</v>
      </c>
      <c r="T48" t="s">
        <v>45</v>
      </c>
      <c r="U48" t="s">
        <v>47</v>
      </c>
      <c r="V48" t="s">
        <v>47</v>
      </c>
      <c r="W48" t="s">
        <v>47</v>
      </c>
      <c r="X48" t="s">
        <v>45</v>
      </c>
      <c r="Y48" t="s">
        <v>45</v>
      </c>
      <c r="Z48" t="s">
        <v>45</v>
      </c>
      <c r="AA48" t="s">
        <v>47</v>
      </c>
      <c r="AB48" t="s">
        <v>47</v>
      </c>
      <c r="AC48" t="s">
        <v>45</v>
      </c>
      <c r="AD48" t="s">
        <v>45</v>
      </c>
      <c r="AE48" t="s">
        <v>45</v>
      </c>
      <c r="AF48" t="s">
        <v>45</v>
      </c>
      <c r="AG48" t="s">
        <v>47</v>
      </c>
      <c r="AH48" t="s">
        <v>45</v>
      </c>
      <c r="AI48" t="s">
        <v>46</v>
      </c>
      <c r="AJ48" t="s">
        <v>46</v>
      </c>
      <c r="AK48" t="s">
        <v>46</v>
      </c>
      <c r="AL48" t="s">
        <v>47</v>
      </c>
      <c r="AM48" t="s">
        <v>47</v>
      </c>
      <c r="AN48" t="s">
        <v>47</v>
      </c>
      <c r="AO48" t="s">
        <v>61</v>
      </c>
      <c r="AP48" t="s">
        <v>53</v>
      </c>
      <c r="AQ48" t="s">
        <v>59</v>
      </c>
      <c r="AR48" t="s">
        <v>65</v>
      </c>
      <c r="AS48" t="s">
        <v>259</v>
      </c>
      <c r="AT48" t="s">
        <v>67</v>
      </c>
      <c r="AU48" t="s">
        <v>57</v>
      </c>
      <c r="AV48" t="s">
        <v>54</v>
      </c>
    </row>
    <row r="49" spans="1:48">
      <c r="A49" t="s">
        <v>260</v>
      </c>
      <c r="B49" t="s">
        <v>201</v>
      </c>
      <c r="C49" t="s">
        <v>45</v>
      </c>
      <c r="D49" t="s">
        <v>45</v>
      </c>
      <c r="E49" t="s">
        <v>45</v>
      </c>
      <c r="F49" t="s">
        <v>45</v>
      </c>
      <c r="G49" t="s">
        <v>47</v>
      </c>
      <c r="H49" t="s">
        <v>47</v>
      </c>
      <c r="I49" t="s">
        <v>48</v>
      </c>
      <c r="J49" t="s">
        <v>47</v>
      </c>
      <c r="K49" t="s">
        <v>49</v>
      </c>
      <c r="L49" t="s">
        <v>49</v>
      </c>
      <c r="M49" t="s">
        <v>46</v>
      </c>
      <c r="N49" t="s">
        <v>46</v>
      </c>
      <c r="O49" t="s">
        <v>47</v>
      </c>
      <c r="P49" t="s">
        <v>47</v>
      </c>
      <c r="Q49" t="s">
        <v>46</v>
      </c>
      <c r="R49" t="s">
        <v>46</v>
      </c>
      <c r="S49" t="s">
        <v>46</v>
      </c>
      <c r="T49" t="s">
        <v>46</v>
      </c>
      <c r="U49" t="s">
        <v>46</v>
      </c>
      <c r="V49" t="s">
        <v>46</v>
      </c>
      <c r="W49" t="s">
        <v>46</v>
      </c>
      <c r="X49" t="s">
        <v>46</v>
      </c>
      <c r="Y49" t="s">
        <v>47</v>
      </c>
      <c r="Z49" t="s">
        <v>47</v>
      </c>
      <c r="AA49" t="s">
        <v>47</v>
      </c>
      <c r="AB49" t="s">
        <v>47</v>
      </c>
      <c r="AC49" t="s">
        <v>47</v>
      </c>
      <c r="AD49" t="s">
        <v>47</v>
      </c>
      <c r="AE49" t="s">
        <v>45</v>
      </c>
      <c r="AF49" t="s">
        <v>45</v>
      </c>
      <c r="AG49" t="s">
        <v>47</v>
      </c>
      <c r="AH49" t="s">
        <v>45</v>
      </c>
      <c r="AI49" t="s">
        <v>46</v>
      </c>
      <c r="AJ49" t="s">
        <v>46</v>
      </c>
      <c r="AK49" t="s">
        <v>47</v>
      </c>
      <c r="AL49" t="s">
        <v>47</v>
      </c>
      <c r="AM49" t="s">
        <v>47</v>
      </c>
      <c r="AN49" t="s">
        <v>47</v>
      </c>
      <c r="AO49" t="s">
        <v>61</v>
      </c>
      <c r="AP49" t="s">
        <v>59</v>
      </c>
      <c r="AQ49" t="s">
        <v>53</v>
      </c>
      <c r="AR49" t="s">
        <v>226</v>
      </c>
      <c r="AS49" t="s">
        <v>43</v>
      </c>
      <c r="AT49" t="s">
        <v>67</v>
      </c>
      <c r="AU49" t="s">
        <v>80</v>
      </c>
      <c r="AV49" t="s">
        <v>244</v>
      </c>
    </row>
    <row r="50" spans="1:48">
      <c r="A50" t="s">
        <v>261</v>
      </c>
      <c r="B50" t="s">
        <v>201</v>
      </c>
      <c r="C50" t="s">
        <v>45</v>
      </c>
      <c r="D50" t="s">
        <v>71</v>
      </c>
      <c r="E50" t="s">
        <v>47</v>
      </c>
      <c r="F50" t="s">
        <v>45</v>
      </c>
      <c r="G50" t="s">
        <v>45</v>
      </c>
      <c r="H50" t="s">
        <v>45</v>
      </c>
      <c r="I50" t="s">
        <v>47</v>
      </c>
      <c r="J50" t="s">
        <v>48</v>
      </c>
      <c r="K50" t="s">
        <v>49</v>
      </c>
      <c r="L50" t="s">
        <v>48</v>
      </c>
      <c r="M50" t="s">
        <v>45</v>
      </c>
      <c r="N50" t="s">
        <v>45</v>
      </c>
      <c r="O50" t="s">
        <v>71</v>
      </c>
      <c r="P50" t="s">
        <v>45</v>
      </c>
      <c r="Q50" t="s">
        <v>47</v>
      </c>
      <c r="R50" t="s">
        <v>45</v>
      </c>
      <c r="S50" t="s">
        <v>51</v>
      </c>
      <c r="T50" t="s">
        <v>47</v>
      </c>
      <c r="U50" t="s">
        <v>47</v>
      </c>
      <c r="V50" t="s">
        <v>47</v>
      </c>
      <c r="W50" t="s">
        <v>47</v>
      </c>
      <c r="X50" t="s">
        <v>47</v>
      </c>
      <c r="Y50" t="s">
        <v>45</v>
      </c>
      <c r="Z50" t="s">
        <v>45</v>
      </c>
      <c r="AA50" t="s">
        <v>45</v>
      </c>
      <c r="AB50" t="s">
        <v>47</v>
      </c>
      <c r="AC50" t="s">
        <v>45</v>
      </c>
      <c r="AD50" t="s">
        <v>45</v>
      </c>
      <c r="AE50" t="s">
        <v>45</v>
      </c>
      <c r="AF50" t="s">
        <v>71</v>
      </c>
      <c r="AG50" t="s">
        <v>45</v>
      </c>
      <c r="AH50" t="s">
        <v>71</v>
      </c>
      <c r="AI50" t="s">
        <v>47</v>
      </c>
      <c r="AJ50" t="s">
        <v>47</v>
      </c>
      <c r="AK50" t="s">
        <v>47</v>
      </c>
      <c r="AL50" t="s">
        <v>47</v>
      </c>
      <c r="AM50" t="s">
        <v>45</v>
      </c>
      <c r="AN50" t="s">
        <v>47</v>
      </c>
      <c r="AO50" t="s">
        <v>61</v>
      </c>
      <c r="AP50" t="s">
        <v>53</v>
      </c>
      <c r="AQ50" t="s">
        <v>59</v>
      </c>
      <c r="AR50" t="s">
        <v>54</v>
      </c>
      <c r="AS50" t="s">
        <v>43</v>
      </c>
      <c r="AT50" t="s">
        <v>60</v>
      </c>
      <c r="AU50" t="s">
        <v>54</v>
      </c>
      <c r="AV50" t="s">
        <v>52</v>
      </c>
    </row>
    <row r="51" spans="1:48">
      <c r="A51" t="s">
        <v>86</v>
      </c>
      <c r="B51" t="s">
        <v>201</v>
      </c>
      <c r="C51" t="s">
        <v>45</v>
      </c>
      <c r="D51" t="s">
        <v>45</v>
      </c>
      <c r="E51" t="s">
        <v>45</v>
      </c>
      <c r="F51" t="s">
        <v>45</v>
      </c>
      <c r="G51" t="s">
        <v>47</v>
      </c>
      <c r="H51" t="s">
        <v>47</v>
      </c>
      <c r="I51" t="s">
        <v>47</v>
      </c>
      <c r="J51" t="s">
        <v>47</v>
      </c>
      <c r="K51" t="s">
        <v>47</v>
      </c>
      <c r="L51" t="s">
        <v>47</v>
      </c>
      <c r="M51" t="s">
        <v>47</v>
      </c>
      <c r="N51" t="s">
        <v>47</v>
      </c>
      <c r="O51" t="s">
        <v>47</v>
      </c>
      <c r="P51" t="s">
        <v>47</v>
      </c>
      <c r="Q51" t="s">
        <v>47</v>
      </c>
      <c r="R51" t="s">
        <v>47</v>
      </c>
      <c r="S51" t="s">
        <v>47</v>
      </c>
      <c r="T51" t="s">
        <v>47</v>
      </c>
      <c r="U51" t="s">
        <v>47</v>
      </c>
      <c r="V51" t="s">
        <v>47</v>
      </c>
      <c r="W51" t="s">
        <v>47</v>
      </c>
      <c r="X51" t="s">
        <v>47</v>
      </c>
      <c r="Y51" t="s">
        <v>45</v>
      </c>
      <c r="Z51" t="s">
        <v>45</v>
      </c>
      <c r="AA51" t="s">
        <v>47</v>
      </c>
      <c r="AB51" t="s">
        <v>47</v>
      </c>
      <c r="AC51" t="s">
        <v>45</v>
      </c>
      <c r="AD51" t="s">
        <v>45</v>
      </c>
      <c r="AE51" t="s">
        <v>47</v>
      </c>
      <c r="AF51" t="s">
        <v>47</v>
      </c>
      <c r="AG51" t="s">
        <v>45</v>
      </c>
      <c r="AH51" t="s">
        <v>45</v>
      </c>
      <c r="AI51" t="s">
        <v>47</v>
      </c>
      <c r="AJ51" t="s">
        <v>47</v>
      </c>
      <c r="AK51" t="s">
        <v>46</v>
      </c>
      <c r="AL51" t="s">
        <v>46</v>
      </c>
      <c r="AM51" t="s">
        <v>45</v>
      </c>
      <c r="AN51" t="s">
        <v>45</v>
      </c>
      <c r="AO51" t="s">
        <v>61</v>
      </c>
      <c r="AP51" t="s">
        <v>61</v>
      </c>
      <c r="AQ51" t="s">
        <v>53</v>
      </c>
      <c r="AR51" t="s">
        <v>57</v>
      </c>
      <c r="AS51" t="s">
        <v>43</v>
      </c>
      <c r="AT51" t="s">
        <v>69</v>
      </c>
      <c r="AU51" t="s">
        <v>63</v>
      </c>
      <c r="AV51" t="s">
        <v>52</v>
      </c>
    </row>
    <row r="52" spans="1:48">
      <c r="A52" t="s">
        <v>262</v>
      </c>
      <c r="B52" t="s">
        <v>201</v>
      </c>
      <c r="C52" t="s">
        <v>45</v>
      </c>
      <c r="D52" t="s">
        <v>71</v>
      </c>
      <c r="E52" t="s">
        <v>45</v>
      </c>
      <c r="F52" t="s">
        <v>71</v>
      </c>
      <c r="G52" t="s">
        <v>47</v>
      </c>
      <c r="H52" t="s">
        <v>47</v>
      </c>
      <c r="I52" t="s">
        <v>49</v>
      </c>
      <c r="J52" t="s">
        <v>49</v>
      </c>
      <c r="K52" t="s">
        <v>49</v>
      </c>
      <c r="L52" t="s">
        <v>48</v>
      </c>
      <c r="M52" t="s">
        <v>71</v>
      </c>
      <c r="N52" t="s">
        <v>47</v>
      </c>
      <c r="O52" t="s">
        <v>71</v>
      </c>
      <c r="P52" t="s">
        <v>47</v>
      </c>
      <c r="Q52" t="s">
        <v>45</v>
      </c>
      <c r="R52" t="s">
        <v>47</v>
      </c>
      <c r="S52" t="s">
        <v>46</v>
      </c>
      <c r="T52" t="s">
        <v>47</v>
      </c>
      <c r="U52" t="s">
        <v>45</v>
      </c>
      <c r="V52" t="s">
        <v>45</v>
      </c>
      <c r="W52" t="s">
        <v>71</v>
      </c>
      <c r="X52" t="s">
        <v>45</v>
      </c>
      <c r="Y52" t="s">
        <v>45</v>
      </c>
      <c r="Z52" t="s">
        <v>45</v>
      </c>
      <c r="AA52" t="s">
        <v>47</v>
      </c>
      <c r="AB52" t="s">
        <v>47</v>
      </c>
      <c r="AC52" t="s">
        <v>47</v>
      </c>
      <c r="AD52" t="s">
        <v>45</v>
      </c>
      <c r="AE52" t="s">
        <v>71</v>
      </c>
      <c r="AF52" t="s">
        <v>71</v>
      </c>
      <c r="AG52" t="s">
        <v>45</v>
      </c>
      <c r="AH52" t="s">
        <v>71</v>
      </c>
      <c r="AI52" t="s">
        <v>47</v>
      </c>
      <c r="AJ52" t="s">
        <v>47</v>
      </c>
      <c r="AK52" t="s">
        <v>46</v>
      </c>
      <c r="AL52" t="s">
        <v>47</v>
      </c>
      <c r="AM52" t="s">
        <v>47</v>
      </c>
      <c r="AN52" t="s">
        <v>45</v>
      </c>
      <c r="AO52" t="s">
        <v>59</v>
      </c>
      <c r="AP52" t="s">
        <v>53</v>
      </c>
      <c r="AQ52" t="s">
        <v>61</v>
      </c>
      <c r="AR52" t="s">
        <v>226</v>
      </c>
      <c r="AS52" t="s">
        <v>263</v>
      </c>
      <c r="AT52" t="s">
        <v>60</v>
      </c>
      <c r="AU52" t="s">
        <v>80</v>
      </c>
      <c r="AV52" t="s">
        <v>83</v>
      </c>
    </row>
    <row r="53" spans="1:48">
      <c r="A53" t="s">
        <v>264</v>
      </c>
      <c r="B53" t="s">
        <v>201</v>
      </c>
      <c r="C53" t="s">
        <v>45</v>
      </c>
      <c r="D53" t="s">
        <v>45</v>
      </c>
      <c r="E53" t="s">
        <v>45</v>
      </c>
      <c r="F53" t="s">
        <v>45</v>
      </c>
      <c r="G53" t="s">
        <v>45</v>
      </c>
      <c r="H53" t="s">
        <v>47</v>
      </c>
      <c r="I53" t="s">
        <v>49</v>
      </c>
      <c r="J53" t="s">
        <v>49</v>
      </c>
      <c r="K53" t="s">
        <v>49</v>
      </c>
      <c r="L53" t="s">
        <v>49</v>
      </c>
      <c r="M53" t="s">
        <v>47</v>
      </c>
      <c r="N53" t="s">
        <v>47</v>
      </c>
      <c r="O53" t="s">
        <v>47</v>
      </c>
      <c r="P53" t="s">
        <v>47</v>
      </c>
      <c r="Q53" t="s">
        <v>47</v>
      </c>
      <c r="R53" t="s">
        <v>47</v>
      </c>
      <c r="S53" t="s">
        <v>47</v>
      </c>
      <c r="T53" t="s">
        <v>47</v>
      </c>
      <c r="U53" t="s">
        <v>47</v>
      </c>
      <c r="V53" t="s">
        <v>47</v>
      </c>
      <c r="W53" t="s">
        <v>47</v>
      </c>
      <c r="X53" t="s">
        <v>47</v>
      </c>
      <c r="Y53" t="s">
        <v>45</v>
      </c>
      <c r="Z53" t="s">
        <v>47</v>
      </c>
      <c r="AA53" t="s">
        <v>45</v>
      </c>
      <c r="AB53" t="s">
        <v>47</v>
      </c>
      <c r="AC53" t="s">
        <v>47</v>
      </c>
      <c r="AD53" t="s">
        <v>47</v>
      </c>
      <c r="AE53" t="s">
        <v>45</v>
      </c>
      <c r="AF53" t="s">
        <v>45</v>
      </c>
      <c r="AG53" t="s">
        <v>45</v>
      </c>
      <c r="AH53" t="s">
        <v>45</v>
      </c>
      <c r="AI53" t="s">
        <v>47</v>
      </c>
      <c r="AJ53" t="s">
        <v>47</v>
      </c>
      <c r="AK53" t="s">
        <v>46</v>
      </c>
      <c r="AL53" t="s">
        <v>45</v>
      </c>
      <c r="AM53" t="s">
        <v>46</v>
      </c>
      <c r="AN53" t="s">
        <v>47</v>
      </c>
      <c r="AO53" t="s">
        <v>54</v>
      </c>
      <c r="AP53" t="s">
        <v>53</v>
      </c>
      <c r="AQ53" t="s">
        <v>70</v>
      </c>
      <c r="AR53" t="s">
        <v>220</v>
      </c>
      <c r="AS53" t="s">
        <v>265</v>
      </c>
      <c r="AT53" t="s">
        <v>67</v>
      </c>
      <c r="AU53" t="s">
        <v>63</v>
      </c>
      <c r="AV53" t="s">
        <v>241</v>
      </c>
    </row>
    <row r="54" spans="1:48">
      <c r="A54" t="s">
        <v>266</v>
      </c>
      <c r="B54" t="s">
        <v>201</v>
      </c>
      <c r="C54" t="s">
        <v>45</v>
      </c>
      <c r="D54" t="s">
        <v>71</v>
      </c>
      <c r="E54" t="s">
        <v>71</v>
      </c>
      <c r="F54" t="s">
        <v>71</v>
      </c>
      <c r="G54" t="s">
        <v>45</v>
      </c>
      <c r="H54" t="s">
        <v>47</v>
      </c>
      <c r="I54" t="s">
        <v>48</v>
      </c>
      <c r="J54" t="s">
        <v>48</v>
      </c>
      <c r="K54" t="s">
        <v>49</v>
      </c>
      <c r="L54" t="s">
        <v>49</v>
      </c>
      <c r="M54" t="s">
        <v>47</v>
      </c>
      <c r="N54" t="s">
        <v>47</v>
      </c>
      <c r="O54" t="s">
        <v>46</v>
      </c>
      <c r="P54" t="s">
        <v>47</v>
      </c>
      <c r="Q54" t="s">
        <v>46</v>
      </c>
      <c r="R54" t="s">
        <v>47</v>
      </c>
      <c r="S54" t="s">
        <v>46</v>
      </c>
      <c r="T54" t="s">
        <v>47</v>
      </c>
      <c r="U54" t="s">
        <v>46</v>
      </c>
      <c r="V54" t="s">
        <v>47</v>
      </c>
      <c r="W54" t="s">
        <v>47</v>
      </c>
      <c r="X54" t="s">
        <v>47</v>
      </c>
      <c r="Y54" t="s">
        <v>45</v>
      </c>
      <c r="Z54" t="s">
        <v>47</v>
      </c>
      <c r="AA54" t="s">
        <v>45</v>
      </c>
      <c r="AB54" t="s">
        <v>47</v>
      </c>
      <c r="AC54" t="s">
        <v>47</v>
      </c>
      <c r="AD54" t="s">
        <v>47</v>
      </c>
      <c r="AE54" t="s">
        <v>45</v>
      </c>
      <c r="AF54" t="s">
        <v>47</v>
      </c>
      <c r="AG54" t="s">
        <v>45</v>
      </c>
      <c r="AH54" t="s">
        <v>45</v>
      </c>
      <c r="AI54" t="s">
        <v>46</v>
      </c>
      <c r="AJ54" t="s">
        <v>46</v>
      </c>
      <c r="AK54" t="s">
        <v>45</v>
      </c>
      <c r="AL54" t="s">
        <v>47</v>
      </c>
      <c r="AM54" t="s">
        <v>47</v>
      </c>
      <c r="AN54" t="s">
        <v>47</v>
      </c>
      <c r="AO54" t="s">
        <v>61</v>
      </c>
      <c r="AP54" t="s">
        <v>53</v>
      </c>
      <c r="AQ54" t="s">
        <v>65</v>
      </c>
      <c r="AR54" t="s">
        <v>208</v>
      </c>
      <c r="AS54" t="s">
        <v>267</v>
      </c>
      <c r="AT54" t="s">
        <v>60</v>
      </c>
      <c r="AU54" t="s">
        <v>63</v>
      </c>
      <c r="AV54" t="s">
        <v>215</v>
      </c>
    </row>
    <row r="55" spans="1:48">
      <c r="A55" t="s">
        <v>268</v>
      </c>
      <c r="B55" t="s">
        <v>201</v>
      </c>
      <c r="C55" t="s">
        <v>47</v>
      </c>
      <c r="D55" t="s">
        <v>45</v>
      </c>
      <c r="E55" t="s">
        <v>47</v>
      </c>
      <c r="F55" t="s">
        <v>45</v>
      </c>
      <c r="G55" t="s">
        <v>45</v>
      </c>
      <c r="H55" t="s">
        <v>45</v>
      </c>
      <c r="I55" t="s">
        <v>49</v>
      </c>
      <c r="J55" t="s">
        <v>49</v>
      </c>
      <c r="K55" t="s">
        <v>49</v>
      </c>
      <c r="L55" t="s">
        <v>49</v>
      </c>
      <c r="M55" t="s">
        <v>47</v>
      </c>
      <c r="N55" t="s">
        <v>47</v>
      </c>
      <c r="O55" t="s">
        <v>47</v>
      </c>
      <c r="P55" t="s">
        <v>47</v>
      </c>
      <c r="Q55" t="s">
        <v>47</v>
      </c>
      <c r="R55" t="s">
        <v>47</v>
      </c>
      <c r="S55" t="s">
        <v>47</v>
      </c>
      <c r="T55" t="s">
        <v>47</v>
      </c>
      <c r="U55" t="s">
        <v>47</v>
      </c>
      <c r="V55" t="s">
        <v>47</v>
      </c>
      <c r="W55" t="s">
        <v>47</v>
      </c>
      <c r="X55" t="s">
        <v>45</v>
      </c>
      <c r="Y55" t="s">
        <v>45</v>
      </c>
      <c r="Z55" t="s">
        <v>45</v>
      </c>
      <c r="AA55" t="s">
        <v>47</v>
      </c>
      <c r="AB55" t="s">
        <v>47</v>
      </c>
      <c r="AC55" t="s">
        <v>45</v>
      </c>
      <c r="AD55" t="s">
        <v>45</v>
      </c>
      <c r="AE55" t="s">
        <v>47</v>
      </c>
      <c r="AF55" t="s">
        <v>45</v>
      </c>
      <c r="AG55" t="s">
        <v>45</v>
      </c>
      <c r="AH55" t="s">
        <v>45</v>
      </c>
      <c r="AI55" t="s">
        <v>46</v>
      </c>
      <c r="AJ55" t="s">
        <v>47</v>
      </c>
      <c r="AK55" t="s">
        <v>46</v>
      </c>
      <c r="AL55" t="s">
        <v>47</v>
      </c>
      <c r="AM55" t="s">
        <v>46</v>
      </c>
      <c r="AN55" t="s">
        <v>47</v>
      </c>
      <c r="AO55" t="s">
        <v>61</v>
      </c>
      <c r="AP55" t="s">
        <v>59</v>
      </c>
      <c r="AQ55" t="s">
        <v>63</v>
      </c>
      <c r="AR55" t="s">
        <v>63</v>
      </c>
      <c r="AS55" t="s">
        <v>43</v>
      </c>
      <c r="AT55" t="s">
        <v>60</v>
      </c>
      <c r="AU55" t="s">
        <v>54</v>
      </c>
      <c r="AV55" t="s">
        <v>63</v>
      </c>
    </row>
    <row r="56" spans="1:48">
      <c r="A56" t="s">
        <v>269</v>
      </c>
      <c r="B56" t="s">
        <v>201</v>
      </c>
      <c r="C56" t="s">
        <v>45</v>
      </c>
      <c r="D56" t="s">
        <v>45</v>
      </c>
      <c r="E56" t="s">
        <v>71</v>
      </c>
      <c r="F56" t="s">
        <v>45</v>
      </c>
      <c r="G56" t="s">
        <v>45</v>
      </c>
      <c r="H56" t="s">
        <v>45</v>
      </c>
      <c r="I56" t="s">
        <v>49</v>
      </c>
      <c r="J56" t="s">
        <v>48</v>
      </c>
      <c r="K56" t="s">
        <v>49</v>
      </c>
      <c r="L56" t="s">
        <v>49</v>
      </c>
      <c r="M56" t="s">
        <v>47</v>
      </c>
      <c r="N56" t="s">
        <v>47</v>
      </c>
      <c r="O56" t="s">
        <v>47</v>
      </c>
      <c r="P56" t="s">
        <v>47</v>
      </c>
      <c r="Q56" t="s">
        <v>47</v>
      </c>
      <c r="R56" t="s">
        <v>47</v>
      </c>
      <c r="S56" t="s">
        <v>46</v>
      </c>
      <c r="T56" t="s">
        <v>47</v>
      </c>
      <c r="U56" t="s">
        <v>46</v>
      </c>
      <c r="V56" t="s">
        <v>47</v>
      </c>
      <c r="W56" t="s">
        <v>47</v>
      </c>
      <c r="X56" t="s">
        <v>47</v>
      </c>
      <c r="Y56" t="s">
        <v>45</v>
      </c>
      <c r="Z56" t="s">
        <v>45</v>
      </c>
      <c r="AA56" t="s">
        <v>45</v>
      </c>
      <c r="AB56" t="s">
        <v>47</v>
      </c>
      <c r="AC56" t="s">
        <v>45</v>
      </c>
      <c r="AD56" t="s">
        <v>45</v>
      </c>
      <c r="AE56" t="s">
        <v>47</v>
      </c>
      <c r="AF56" t="s">
        <v>47</v>
      </c>
      <c r="AG56" t="s">
        <v>45</v>
      </c>
      <c r="AH56" t="s">
        <v>45</v>
      </c>
      <c r="AI56" t="s">
        <v>47</v>
      </c>
      <c r="AJ56" t="s">
        <v>47</v>
      </c>
      <c r="AK56" t="s">
        <v>46</v>
      </c>
      <c r="AL56" t="s">
        <v>47</v>
      </c>
      <c r="AM56" t="s">
        <v>47</v>
      </c>
      <c r="AN56" t="s">
        <v>47</v>
      </c>
      <c r="AO56" t="s">
        <v>61</v>
      </c>
      <c r="AP56" t="s">
        <v>59</v>
      </c>
      <c r="AQ56" t="s">
        <v>59</v>
      </c>
      <c r="AR56" t="s">
        <v>88</v>
      </c>
      <c r="AS56" t="s">
        <v>43</v>
      </c>
      <c r="AT56" t="s">
        <v>60</v>
      </c>
      <c r="AU56" t="s">
        <v>57</v>
      </c>
      <c r="AV56" t="s">
        <v>215</v>
      </c>
    </row>
    <row r="57" spans="1:48">
      <c r="A57" t="s">
        <v>87</v>
      </c>
      <c r="B57" t="s">
        <v>201</v>
      </c>
      <c r="C57" t="s">
        <v>47</v>
      </c>
      <c r="D57" t="s">
        <v>45</v>
      </c>
      <c r="E57" t="s">
        <v>46</v>
      </c>
      <c r="F57" t="s">
        <v>45</v>
      </c>
      <c r="G57" t="s">
        <v>46</v>
      </c>
      <c r="H57" t="s">
        <v>47</v>
      </c>
      <c r="I57" t="s">
        <v>49</v>
      </c>
      <c r="J57" t="s">
        <v>49</v>
      </c>
      <c r="K57" t="s">
        <v>47</v>
      </c>
      <c r="L57" t="s">
        <v>49</v>
      </c>
      <c r="M57" t="s">
        <v>47</v>
      </c>
      <c r="N57" t="s">
        <v>47</v>
      </c>
      <c r="O57" t="s">
        <v>46</v>
      </c>
      <c r="P57" t="s">
        <v>47</v>
      </c>
      <c r="Q57" t="s">
        <v>46</v>
      </c>
      <c r="R57" t="s">
        <v>47</v>
      </c>
      <c r="S57" t="s">
        <v>51</v>
      </c>
      <c r="T57" t="s">
        <v>46</v>
      </c>
      <c r="U57" t="s">
        <v>51</v>
      </c>
      <c r="V57" t="s">
        <v>46</v>
      </c>
      <c r="W57" t="s">
        <v>51</v>
      </c>
      <c r="X57" t="s">
        <v>46</v>
      </c>
      <c r="Y57" t="s">
        <v>47</v>
      </c>
      <c r="Z57" t="s">
        <v>45</v>
      </c>
      <c r="AA57" t="s">
        <v>46</v>
      </c>
      <c r="AB57" t="s">
        <v>47</v>
      </c>
      <c r="AC57" t="s">
        <v>47</v>
      </c>
      <c r="AD57" t="s">
        <v>45</v>
      </c>
      <c r="AE57" t="s">
        <v>46</v>
      </c>
      <c r="AF57" t="s">
        <v>47</v>
      </c>
      <c r="AG57" t="s">
        <v>46</v>
      </c>
      <c r="AH57" t="s">
        <v>45</v>
      </c>
      <c r="AI57" t="s">
        <v>46</v>
      </c>
      <c r="AJ57" t="s">
        <v>46</v>
      </c>
      <c r="AK57" t="s">
        <v>46</v>
      </c>
      <c r="AL57" t="s">
        <v>46</v>
      </c>
      <c r="AM57" t="s">
        <v>46</v>
      </c>
      <c r="AN57" t="s">
        <v>46</v>
      </c>
      <c r="AO57" t="s">
        <v>61</v>
      </c>
      <c r="AP57" t="s">
        <v>53</v>
      </c>
      <c r="AQ57" t="s">
        <v>70</v>
      </c>
      <c r="AR57" t="s">
        <v>56</v>
      </c>
      <c r="AS57" t="s">
        <v>43</v>
      </c>
      <c r="AT57" t="s">
        <v>67</v>
      </c>
      <c r="AU57" t="s">
        <v>56</v>
      </c>
      <c r="AV57" t="s">
        <v>54</v>
      </c>
    </row>
    <row r="58" spans="1:48">
      <c r="A58" t="s">
        <v>270</v>
      </c>
      <c r="B58" t="s">
        <v>201</v>
      </c>
      <c r="C58" t="s">
        <v>45</v>
      </c>
      <c r="D58" t="s">
        <v>45</v>
      </c>
      <c r="E58" t="s">
        <v>45</v>
      </c>
      <c r="F58" t="s">
        <v>45</v>
      </c>
      <c r="G58" t="s">
        <v>47</v>
      </c>
      <c r="H58" t="s">
        <v>46</v>
      </c>
      <c r="I58" t="s">
        <v>49</v>
      </c>
      <c r="J58" t="s">
        <v>49</v>
      </c>
      <c r="K58" t="s">
        <v>49</v>
      </c>
      <c r="L58" t="s">
        <v>49</v>
      </c>
      <c r="M58" t="s">
        <v>45</v>
      </c>
      <c r="N58" t="s">
        <v>45</v>
      </c>
      <c r="O58" t="s">
        <v>45</v>
      </c>
      <c r="P58" t="s">
        <v>45</v>
      </c>
      <c r="Q58" t="s">
        <v>47</v>
      </c>
      <c r="R58" t="s">
        <v>47</v>
      </c>
      <c r="S58" t="s">
        <v>46</v>
      </c>
      <c r="T58" t="s">
        <v>46</v>
      </c>
      <c r="U58" t="s">
        <v>47</v>
      </c>
      <c r="V58" t="s">
        <v>45</v>
      </c>
      <c r="W58" t="s">
        <v>47</v>
      </c>
      <c r="X58" t="s">
        <v>45</v>
      </c>
      <c r="Y58" t="s">
        <v>47</v>
      </c>
      <c r="Z58" t="s">
        <v>45</v>
      </c>
      <c r="AA58" t="s">
        <v>47</v>
      </c>
      <c r="AB58" t="s">
        <v>47</v>
      </c>
      <c r="AC58" t="s">
        <v>47</v>
      </c>
      <c r="AD58" t="s">
        <v>45</v>
      </c>
      <c r="AE58" t="s">
        <v>47</v>
      </c>
      <c r="AF58" t="s">
        <v>45</v>
      </c>
      <c r="AG58" t="s">
        <v>45</v>
      </c>
      <c r="AH58" t="s">
        <v>45</v>
      </c>
      <c r="AI58" t="s">
        <v>47</v>
      </c>
      <c r="AJ58" t="s">
        <v>47</v>
      </c>
      <c r="AK58" t="s">
        <v>46</v>
      </c>
      <c r="AL58" t="s">
        <v>46</v>
      </c>
      <c r="AM58" t="s">
        <v>45</v>
      </c>
      <c r="AN58" t="s">
        <v>47</v>
      </c>
      <c r="AO58" t="s">
        <v>53</v>
      </c>
      <c r="AP58" t="s">
        <v>53</v>
      </c>
      <c r="AQ58" t="s">
        <v>59</v>
      </c>
      <c r="AR58" t="s">
        <v>206</v>
      </c>
      <c r="AS58" t="s">
        <v>43</v>
      </c>
      <c r="AT58" t="s">
        <v>67</v>
      </c>
      <c r="AU58" t="s">
        <v>57</v>
      </c>
      <c r="AV58" t="s">
        <v>234</v>
      </c>
    </row>
    <row r="59" spans="1:48">
      <c r="A59" t="s">
        <v>271</v>
      </c>
      <c r="B59" t="s">
        <v>201</v>
      </c>
      <c r="C59" t="s">
        <v>45</v>
      </c>
      <c r="D59" t="s">
        <v>45</v>
      </c>
      <c r="E59" t="s">
        <v>45</v>
      </c>
      <c r="F59" t="s">
        <v>45</v>
      </c>
      <c r="G59" t="s">
        <v>47</v>
      </c>
      <c r="H59" t="s">
        <v>47</v>
      </c>
      <c r="I59" t="s">
        <v>47</v>
      </c>
      <c r="J59" t="s">
        <v>49</v>
      </c>
      <c r="K59" t="s">
        <v>49</v>
      </c>
      <c r="L59" t="s">
        <v>49</v>
      </c>
      <c r="M59" t="s">
        <v>47</v>
      </c>
      <c r="N59" t="s">
        <v>47</v>
      </c>
      <c r="O59" t="s">
        <v>47</v>
      </c>
      <c r="P59" t="s">
        <v>47</v>
      </c>
      <c r="Q59" t="s">
        <v>47</v>
      </c>
      <c r="R59" t="s">
        <v>47</v>
      </c>
      <c r="S59" t="s">
        <v>47</v>
      </c>
      <c r="T59" t="s">
        <v>47</v>
      </c>
      <c r="U59" t="s">
        <v>47</v>
      </c>
      <c r="V59" t="s">
        <v>47</v>
      </c>
      <c r="W59" t="s">
        <v>47</v>
      </c>
      <c r="X59" t="s">
        <v>47</v>
      </c>
      <c r="Y59" t="s">
        <v>45</v>
      </c>
      <c r="Z59" t="s">
        <v>45</v>
      </c>
      <c r="AA59" t="s">
        <v>47</v>
      </c>
      <c r="AB59" t="s">
        <v>47</v>
      </c>
      <c r="AC59" t="s">
        <v>47</v>
      </c>
      <c r="AD59" t="s">
        <v>47</v>
      </c>
      <c r="AE59" t="s">
        <v>45</v>
      </c>
      <c r="AF59" t="s">
        <v>47</v>
      </c>
      <c r="AG59" t="s">
        <v>45</v>
      </c>
      <c r="AH59" t="s">
        <v>45</v>
      </c>
      <c r="AI59" t="s">
        <v>45</v>
      </c>
      <c r="AJ59" t="s">
        <v>47</v>
      </c>
      <c r="AK59" t="s">
        <v>47</v>
      </c>
      <c r="AL59" t="s">
        <v>47</v>
      </c>
      <c r="AM59" t="s">
        <v>47</v>
      </c>
      <c r="AN59" t="s">
        <v>47</v>
      </c>
      <c r="AO59" t="s">
        <v>70</v>
      </c>
      <c r="AP59" t="s">
        <v>59</v>
      </c>
      <c r="AQ59" t="s">
        <v>53</v>
      </c>
      <c r="AR59" t="s">
        <v>56</v>
      </c>
      <c r="AS59" t="s">
        <v>43</v>
      </c>
      <c r="AT59" t="s">
        <v>67</v>
      </c>
      <c r="AU59" t="s">
        <v>54</v>
      </c>
      <c r="AV59" t="s">
        <v>52</v>
      </c>
    </row>
    <row r="60" spans="1:48">
      <c r="A60" t="s">
        <v>272</v>
      </c>
      <c r="B60" t="s">
        <v>201</v>
      </c>
      <c r="C60" t="s">
        <v>45</v>
      </c>
      <c r="D60" t="s">
        <v>45</v>
      </c>
      <c r="E60" t="s">
        <v>46</v>
      </c>
      <c r="F60" t="s">
        <v>45</v>
      </c>
      <c r="G60" t="s">
        <v>47</v>
      </c>
      <c r="H60" t="s">
        <v>45</v>
      </c>
      <c r="I60" t="s">
        <v>47</v>
      </c>
      <c r="J60" t="s">
        <v>49</v>
      </c>
      <c r="K60" t="s">
        <v>47</v>
      </c>
      <c r="L60" t="s">
        <v>49</v>
      </c>
      <c r="M60" t="s">
        <v>47</v>
      </c>
      <c r="N60" t="s">
        <v>45</v>
      </c>
      <c r="O60" t="s">
        <v>47</v>
      </c>
      <c r="P60" t="s">
        <v>45</v>
      </c>
      <c r="Q60" t="s">
        <v>47</v>
      </c>
      <c r="R60" t="s">
        <v>45</v>
      </c>
      <c r="S60" t="s">
        <v>46</v>
      </c>
      <c r="T60" t="s">
        <v>45</v>
      </c>
      <c r="U60" t="s">
        <v>47</v>
      </c>
      <c r="V60" t="s">
        <v>47</v>
      </c>
      <c r="W60" t="s">
        <v>47</v>
      </c>
      <c r="X60" t="s">
        <v>45</v>
      </c>
      <c r="Y60" t="s">
        <v>45</v>
      </c>
      <c r="Z60" t="s">
        <v>45</v>
      </c>
      <c r="AA60" t="s">
        <v>45</v>
      </c>
      <c r="AB60" t="s">
        <v>45</v>
      </c>
      <c r="AC60" t="s">
        <v>47</v>
      </c>
      <c r="AD60" t="s">
        <v>45</v>
      </c>
      <c r="AE60" t="s">
        <v>45</v>
      </c>
      <c r="AF60" t="s">
        <v>71</v>
      </c>
      <c r="AG60" t="s">
        <v>45</v>
      </c>
      <c r="AH60" t="s">
        <v>71</v>
      </c>
      <c r="AI60" t="s">
        <v>47</v>
      </c>
      <c r="AJ60" t="s">
        <v>47</v>
      </c>
      <c r="AK60" t="s">
        <v>46</v>
      </c>
      <c r="AL60" t="s">
        <v>46</v>
      </c>
      <c r="AM60" t="s">
        <v>46</v>
      </c>
      <c r="AN60" t="s">
        <v>45</v>
      </c>
      <c r="AO60" t="s">
        <v>61</v>
      </c>
      <c r="AP60" t="s">
        <v>53</v>
      </c>
      <c r="AQ60" t="s">
        <v>52</v>
      </c>
      <c r="AR60" t="s">
        <v>220</v>
      </c>
      <c r="AS60" t="s">
        <v>273</v>
      </c>
      <c r="AT60" t="s">
        <v>67</v>
      </c>
      <c r="AU60" t="s">
        <v>57</v>
      </c>
      <c r="AV60" t="s">
        <v>57</v>
      </c>
    </row>
    <row r="61" spans="1:48">
      <c r="A61" t="s">
        <v>274</v>
      </c>
      <c r="B61" t="s">
        <v>201</v>
      </c>
      <c r="C61" t="s">
        <v>71</v>
      </c>
      <c r="D61" t="s">
        <v>45</v>
      </c>
      <c r="E61" t="s">
        <v>45</v>
      </c>
      <c r="F61" t="s">
        <v>45</v>
      </c>
      <c r="G61" t="s">
        <v>47</v>
      </c>
      <c r="H61" t="s">
        <v>47</v>
      </c>
      <c r="I61" t="s">
        <v>49</v>
      </c>
      <c r="J61" t="s">
        <v>49</v>
      </c>
      <c r="K61" t="s">
        <v>49</v>
      </c>
      <c r="L61" t="s">
        <v>49</v>
      </c>
      <c r="M61" t="s">
        <v>46</v>
      </c>
      <c r="N61" t="s">
        <v>46</v>
      </c>
      <c r="O61" t="s">
        <v>46</v>
      </c>
      <c r="P61" t="s">
        <v>46</v>
      </c>
      <c r="Q61" t="s">
        <v>46</v>
      </c>
      <c r="R61" t="s">
        <v>51</v>
      </c>
      <c r="S61" t="s">
        <v>46</v>
      </c>
      <c r="T61" t="s">
        <v>51</v>
      </c>
      <c r="U61" t="s">
        <v>46</v>
      </c>
      <c r="V61" t="s">
        <v>51</v>
      </c>
      <c r="W61" t="s">
        <v>46</v>
      </c>
      <c r="X61" t="s">
        <v>51</v>
      </c>
      <c r="Y61" t="s">
        <v>45</v>
      </c>
      <c r="Z61" t="s">
        <v>47</v>
      </c>
      <c r="AA61" t="s">
        <v>47</v>
      </c>
      <c r="AB61" t="s">
        <v>46</v>
      </c>
      <c r="AC61" t="s">
        <v>47</v>
      </c>
      <c r="AD61" t="s">
        <v>46</v>
      </c>
      <c r="AE61" t="s">
        <v>47</v>
      </c>
      <c r="AF61" t="s">
        <v>47</v>
      </c>
      <c r="AG61" t="s">
        <v>45</v>
      </c>
      <c r="AH61" t="s">
        <v>47</v>
      </c>
      <c r="AI61" t="s">
        <v>47</v>
      </c>
      <c r="AJ61" t="s">
        <v>46</v>
      </c>
      <c r="AK61" t="s">
        <v>47</v>
      </c>
      <c r="AL61" t="s">
        <v>47</v>
      </c>
      <c r="AM61" t="s">
        <v>46</v>
      </c>
      <c r="AN61" t="s">
        <v>45</v>
      </c>
      <c r="AO61" t="s">
        <v>56</v>
      </c>
      <c r="AP61" t="s">
        <v>70</v>
      </c>
      <c r="AQ61" t="s">
        <v>52</v>
      </c>
      <c r="AR61" t="s">
        <v>63</v>
      </c>
      <c r="AS61" t="s">
        <v>43</v>
      </c>
      <c r="AT61" t="s">
        <v>60</v>
      </c>
      <c r="AU61" t="s">
        <v>63</v>
      </c>
      <c r="AV61" t="s">
        <v>63</v>
      </c>
    </row>
    <row r="62" spans="1:48">
      <c r="A62" t="s">
        <v>275</v>
      </c>
      <c r="B62" t="s">
        <v>201</v>
      </c>
      <c r="C62" t="s">
        <v>47</v>
      </c>
      <c r="D62" t="s">
        <v>45</v>
      </c>
      <c r="E62" t="s">
        <v>47</v>
      </c>
      <c r="F62" t="s">
        <v>45</v>
      </c>
      <c r="G62" t="s">
        <v>45</v>
      </c>
      <c r="H62" t="s">
        <v>47</v>
      </c>
      <c r="I62" t="s">
        <v>49</v>
      </c>
      <c r="J62" t="s">
        <v>49</v>
      </c>
      <c r="K62" t="s">
        <v>50</v>
      </c>
      <c r="L62" t="s">
        <v>47</v>
      </c>
      <c r="M62" t="s">
        <v>47</v>
      </c>
      <c r="N62" t="s">
        <v>47</v>
      </c>
      <c r="O62" t="s">
        <v>46</v>
      </c>
      <c r="P62" t="s">
        <v>45</v>
      </c>
      <c r="Q62" t="s">
        <v>47</v>
      </c>
      <c r="R62" t="s">
        <v>47</v>
      </c>
      <c r="S62" t="s">
        <v>47</v>
      </c>
      <c r="T62" t="s">
        <v>45</v>
      </c>
      <c r="U62" t="s">
        <v>47</v>
      </c>
      <c r="V62" t="s">
        <v>47</v>
      </c>
      <c r="W62" t="s">
        <v>47</v>
      </c>
      <c r="X62" t="s">
        <v>45</v>
      </c>
      <c r="Y62" t="s">
        <v>47</v>
      </c>
      <c r="Z62" t="s">
        <v>45</v>
      </c>
      <c r="AA62" t="s">
        <v>47</v>
      </c>
      <c r="AB62" t="s">
        <v>47</v>
      </c>
      <c r="AC62" t="s">
        <v>46</v>
      </c>
      <c r="AD62" t="s">
        <v>47</v>
      </c>
      <c r="AE62" t="s">
        <v>45</v>
      </c>
      <c r="AF62" t="s">
        <v>47</v>
      </c>
      <c r="AG62" t="s">
        <v>45</v>
      </c>
      <c r="AH62" t="s">
        <v>45</v>
      </c>
      <c r="AI62" t="s">
        <v>47</v>
      </c>
      <c r="AJ62" t="s">
        <v>47</v>
      </c>
      <c r="AK62" t="s">
        <v>46</v>
      </c>
      <c r="AL62" t="s">
        <v>47</v>
      </c>
      <c r="AM62" t="s">
        <v>46</v>
      </c>
      <c r="AN62" t="s">
        <v>47</v>
      </c>
      <c r="AO62" t="s">
        <v>53</v>
      </c>
      <c r="AP62" t="s">
        <v>61</v>
      </c>
      <c r="AQ62" t="s">
        <v>70</v>
      </c>
      <c r="AR62" t="s">
        <v>226</v>
      </c>
      <c r="AS62" t="s">
        <v>43</v>
      </c>
      <c r="AT62" t="s">
        <v>69</v>
      </c>
      <c r="AU62" t="s">
        <v>54</v>
      </c>
      <c r="AV62" t="s">
        <v>54</v>
      </c>
    </row>
    <row r="63" spans="1:48">
      <c r="A63" t="s">
        <v>276</v>
      </c>
      <c r="B63" t="s">
        <v>201</v>
      </c>
      <c r="C63" t="s">
        <v>45</v>
      </c>
      <c r="D63" t="s">
        <v>45</v>
      </c>
      <c r="E63" t="s">
        <v>45</v>
      </c>
      <c r="F63" t="s">
        <v>45</v>
      </c>
      <c r="G63" t="s">
        <v>47</v>
      </c>
      <c r="H63" t="s">
        <v>47</v>
      </c>
      <c r="I63" t="s">
        <v>49</v>
      </c>
      <c r="J63" t="s">
        <v>49</v>
      </c>
      <c r="K63" t="s">
        <v>49</v>
      </c>
      <c r="L63" t="s">
        <v>49</v>
      </c>
      <c r="M63" t="s">
        <v>47</v>
      </c>
      <c r="N63" t="s">
        <v>47</v>
      </c>
      <c r="O63" t="s">
        <v>45</v>
      </c>
      <c r="P63" t="s">
        <v>45</v>
      </c>
      <c r="Q63" t="s">
        <v>47</v>
      </c>
      <c r="R63" t="s">
        <v>45</v>
      </c>
      <c r="S63" t="s">
        <v>47</v>
      </c>
      <c r="T63" t="s">
        <v>45</v>
      </c>
      <c r="U63" t="s">
        <v>45</v>
      </c>
      <c r="V63" t="s">
        <v>45</v>
      </c>
      <c r="W63" t="s">
        <v>45</v>
      </c>
      <c r="X63" t="s">
        <v>45</v>
      </c>
      <c r="Y63" t="s">
        <v>45</v>
      </c>
      <c r="Z63" t="s">
        <v>45</v>
      </c>
      <c r="AA63" t="s">
        <v>47</v>
      </c>
      <c r="AB63" t="s">
        <v>45</v>
      </c>
      <c r="AC63" t="s">
        <v>47</v>
      </c>
      <c r="AD63" t="s">
        <v>45</v>
      </c>
      <c r="AE63" t="s">
        <v>45</v>
      </c>
      <c r="AF63" t="s">
        <v>45</v>
      </c>
      <c r="AG63" t="s">
        <v>45</v>
      </c>
      <c r="AH63" t="s">
        <v>45</v>
      </c>
      <c r="AI63" t="s">
        <v>47</v>
      </c>
      <c r="AJ63" t="s">
        <v>45</v>
      </c>
      <c r="AK63" t="s">
        <v>46</v>
      </c>
      <c r="AL63" t="s">
        <v>45</v>
      </c>
      <c r="AM63" t="s">
        <v>45</v>
      </c>
      <c r="AN63" t="s">
        <v>45</v>
      </c>
      <c r="AO63" t="s">
        <v>53</v>
      </c>
      <c r="AP63" t="s">
        <v>59</v>
      </c>
      <c r="AQ63" t="s">
        <v>52</v>
      </c>
      <c r="AR63" t="s">
        <v>57</v>
      </c>
      <c r="AS63" t="s">
        <v>43</v>
      </c>
      <c r="AT63" t="s">
        <v>60</v>
      </c>
      <c r="AU63" t="s">
        <v>54</v>
      </c>
      <c r="AV63" t="s">
        <v>52</v>
      </c>
    </row>
    <row r="64" spans="1:48">
      <c r="A64" t="s">
        <v>277</v>
      </c>
      <c r="B64" t="s">
        <v>201</v>
      </c>
      <c r="C64" t="s">
        <v>45</v>
      </c>
      <c r="D64" t="s">
        <v>45</v>
      </c>
      <c r="E64" t="s">
        <v>45</v>
      </c>
      <c r="F64" t="s">
        <v>45</v>
      </c>
      <c r="G64" t="s">
        <v>71</v>
      </c>
      <c r="H64" t="s">
        <v>45</v>
      </c>
      <c r="I64" t="s">
        <v>49</v>
      </c>
      <c r="J64" t="s">
        <v>49</v>
      </c>
      <c r="K64" t="s">
        <v>47</v>
      </c>
      <c r="L64" t="s">
        <v>49</v>
      </c>
      <c r="M64" t="s">
        <v>47</v>
      </c>
      <c r="N64" t="s">
        <v>45</v>
      </c>
      <c r="O64" t="s">
        <v>47</v>
      </c>
      <c r="P64" t="s">
        <v>45</v>
      </c>
      <c r="Q64" t="s">
        <v>47</v>
      </c>
      <c r="R64" t="s">
        <v>47</v>
      </c>
      <c r="S64" t="s">
        <v>46</v>
      </c>
      <c r="T64" t="s">
        <v>47</v>
      </c>
      <c r="U64" t="s">
        <v>46</v>
      </c>
      <c r="V64" t="s">
        <v>45</v>
      </c>
      <c r="W64" t="s">
        <v>47</v>
      </c>
      <c r="X64" t="s">
        <v>47</v>
      </c>
      <c r="Y64" t="s">
        <v>45</v>
      </c>
      <c r="Z64" t="s">
        <v>45</v>
      </c>
      <c r="AA64" t="s">
        <v>47</v>
      </c>
      <c r="AB64" t="s">
        <v>47</v>
      </c>
      <c r="AC64" t="s">
        <v>47</v>
      </c>
      <c r="AD64" t="s">
        <v>47</v>
      </c>
      <c r="AE64" t="s">
        <v>45</v>
      </c>
      <c r="AF64" t="s">
        <v>71</v>
      </c>
      <c r="AG64" t="s">
        <v>45</v>
      </c>
      <c r="AH64" t="s">
        <v>71</v>
      </c>
      <c r="AI64" t="s">
        <v>46</v>
      </c>
      <c r="AJ64" t="s">
        <v>51</v>
      </c>
      <c r="AK64" t="s">
        <v>46</v>
      </c>
      <c r="AL64" t="s">
        <v>47</v>
      </c>
      <c r="AM64" t="s">
        <v>47</v>
      </c>
      <c r="AN64" t="s">
        <v>45</v>
      </c>
      <c r="AO64" t="s">
        <v>61</v>
      </c>
      <c r="AP64" t="s">
        <v>61</v>
      </c>
      <c r="AQ64" t="s">
        <v>61</v>
      </c>
      <c r="AR64" t="s">
        <v>208</v>
      </c>
      <c r="AS64" t="s">
        <v>43</v>
      </c>
      <c r="AT64" t="s">
        <v>60</v>
      </c>
      <c r="AU64" t="s">
        <v>63</v>
      </c>
      <c r="AV64" t="s">
        <v>52</v>
      </c>
    </row>
    <row r="65" spans="1:48">
      <c r="A65" t="s">
        <v>278</v>
      </c>
      <c r="B65" t="s">
        <v>201</v>
      </c>
      <c r="C65" t="s">
        <v>45</v>
      </c>
      <c r="D65" t="s">
        <v>45</v>
      </c>
      <c r="E65" t="s">
        <v>45</v>
      </c>
      <c r="F65" t="s">
        <v>45</v>
      </c>
      <c r="G65" t="s">
        <v>47</v>
      </c>
      <c r="H65" t="s">
        <v>47</v>
      </c>
      <c r="I65" t="s">
        <v>47</v>
      </c>
      <c r="J65" t="s">
        <v>47</v>
      </c>
      <c r="K65" t="s">
        <v>49</v>
      </c>
      <c r="L65" t="s">
        <v>49</v>
      </c>
      <c r="M65" t="s">
        <v>47</v>
      </c>
      <c r="N65" t="s">
        <v>47</v>
      </c>
      <c r="O65" t="s">
        <v>47</v>
      </c>
      <c r="P65" t="s">
        <v>45</v>
      </c>
      <c r="Q65" t="s">
        <v>47</v>
      </c>
      <c r="R65" t="s">
        <v>47</v>
      </c>
      <c r="S65" t="s">
        <v>47</v>
      </c>
      <c r="T65" t="s">
        <v>47</v>
      </c>
      <c r="U65" t="s">
        <v>47</v>
      </c>
      <c r="V65" t="s">
        <v>47</v>
      </c>
      <c r="W65" t="s">
        <v>45</v>
      </c>
      <c r="X65" t="s">
        <v>45</v>
      </c>
      <c r="Y65" t="s">
        <v>45</v>
      </c>
      <c r="Z65" t="s">
        <v>45</v>
      </c>
      <c r="AA65" t="s">
        <v>47</v>
      </c>
      <c r="AB65" t="s">
        <v>47</v>
      </c>
      <c r="AC65" t="s">
        <v>47</v>
      </c>
      <c r="AD65" t="s">
        <v>47</v>
      </c>
      <c r="AE65" t="s">
        <v>47</v>
      </c>
      <c r="AF65" t="s">
        <v>47</v>
      </c>
      <c r="AG65" t="s">
        <v>47</v>
      </c>
      <c r="AH65" t="s">
        <v>45</v>
      </c>
      <c r="AI65" t="s">
        <v>46</v>
      </c>
      <c r="AJ65" t="s">
        <v>47</v>
      </c>
      <c r="AK65" t="s">
        <v>46</v>
      </c>
      <c r="AL65" t="s">
        <v>46</v>
      </c>
      <c r="AM65" t="s">
        <v>47</v>
      </c>
      <c r="AN65" t="s">
        <v>45</v>
      </c>
      <c r="AO65" t="s">
        <v>61</v>
      </c>
      <c r="AP65" t="s">
        <v>59</v>
      </c>
      <c r="AQ65" t="s">
        <v>65</v>
      </c>
      <c r="AR65" t="s">
        <v>208</v>
      </c>
      <c r="AS65" t="s">
        <v>43</v>
      </c>
      <c r="AT65" t="s">
        <v>67</v>
      </c>
      <c r="AU65" t="s">
        <v>56</v>
      </c>
      <c r="AV65" t="s">
        <v>241</v>
      </c>
    </row>
    <row r="66" spans="1:48">
      <c r="A66" t="s">
        <v>279</v>
      </c>
      <c r="B66" t="s">
        <v>201</v>
      </c>
      <c r="C66" t="s">
        <v>45</v>
      </c>
      <c r="D66" t="s">
        <v>47</v>
      </c>
      <c r="E66" t="s">
        <v>71</v>
      </c>
      <c r="F66" t="s">
        <v>47</v>
      </c>
      <c r="G66" t="s">
        <v>47</v>
      </c>
      <c r="H66" t="s">
        <v>47</v>
      </c>
      <c r="I66" t="s">
        <v>47</v>
      </c>
      <c r="J66" t="s">
        <v>47</v>
      </c>
      <c r="K66" t="s">
        <v>49</v>
      </c>
      <c r="L66" t="s">
        <v>47</v>
      </c>
      <c r="M66" t="s">
        <v>71</v>
      </c>
      <c r="N66" t="s">
        <v>47</v>
      </c>
      <c r="O66" t="s">
        <v>47</v>
      </c>
      <c r="P66" t="s">
        <v>47</v>
      </c>
      <c r="Q66" t="s">
        <v>47</v>
      </c>
      <c r="R66" t="s">
        <v>47</v>
      </c>
      <c r="S66" t="s">
        <v>47</v>
      </c>
      <c r="T66" t="s">
        <v>47</v>
      </c>
      <c r="U66" t="s">
        <v>47</v>
      </c>
      <c r="V66" t="s">
        <v>47</v>
      </c>
      <c r="W66" t="s">
        <v>45</v>
      </c>
      <c r="X66" t="s">
        <v>45</v>
      </c>
      <c r="Y66" t="s">
        <v>45</v>
      </c>
      <c r="Z66" t="s">
        <v>45</v>
      </c>
      <c r="AA66" t="s">
        <v>47</v>
      </c>
      <c r="AB66" t="s">
        <v>47</v>
      </c>
      <c r="AC66" t="s">
        <v>45</v>
      </c>
      <c r="AD66" t="s">
        <v>45</v>
      </c>
      <c r="AE66" t="s">
        <v>47</v>
      </c>
      <c r="AF66" t="s">
        <v>47</v>
      </c>
      <c r="AG66" t="s">
        <v>45</v>
      </c>
      <c r="AH66" t="s">
        <v>45</v>
      </c>
      <c r="AI66" t="s">
        <v>47</v>
      </c>
      <c r="AJ66" t="s">
        <v>47</v>
      </c>
      <c r="AK66" t="s">
        <v>47</v>
      </c>
      <c r="AL66" t="s">
        <v>47</v>
      </c>
      <c r="AM66" t="s">
        <v>45</v>
      </c>
      <c r="AN66" t="s">
        <v>45</v>
      </c>
      <c r="AO66" t="s">
        <v>61</v>
      </c>
      <c r="AP66" t="s">
        <v>65</v>
      </c>
      <c r="AQ66" t="s">
        <v>59</v>
      </c>
      <c r="AR66" t="s">
        <v>203</v>
      </c>
      <c r="AS66" t="s">
        <v>43</v>
      </c>
      <c r="AT66" t="s">
        <v>67</v>
      </c>
      <c r="AU66" t="s">
        <v>63</v>
      </c>
      <c r="AV66" t="s">
        <v>241</v>
      </c>
    </row>
    <row r="67" spans="1:48">
      <c r="A67" t="s">
        <v>280</v>
      </c>
      <c r="B67" t="s">
        <v>201</v>
      </c>
      <c r="C67" t="s">
        <v>47</v>
      </c>
      <c r="D67" t="s">
        <v>45</v>
      </c>
      <c r="E67" t="s">
        <v>47</v>
      </c>
      <c r="F67" t="s">
        <v>45</v>
      </c>
      <c r="G67" t="s">
        <v>47</v>
      </c>
      <c r="H67" t="s">
        <v>45</v>
      </c>
      <c r="I67" t="s">
        <v>47</v>
      </c>
      <c r="J67" t="s">
        <v>49</v>
      </c>
      <c r="K67" t="s">
        <v>49</v>
      </c>
      <c r="L67" t="s">
        <v>49</v>
      </c>
      <c r="M67" t="s">
        <v>47</v>
      </c>
      <c r="N67" t="s">
        <v>45</v>
      </c>
      <c r="O67" t="s">
        <v>47</v>
      </c>
      <c r="P67" t="s">
        <v>45</v>
      </c>
      <c r="Q67" t="s">
        <v>47</v>
      </c>
      <c r="R67" t="s">
        <v>45</v>
      </c>
      <c r="S67" t="s">
        <v>47</v>
      </c>
      <c r="T67" t="s">
        <v>45</v>
      </c>
      <c r="U67" t="s">
        <v>47</v>
      </c>
      <c r="V67" t="s">
        <v>47</v>
      </c>
      <c r="W67" t="s">
        <v>46</v>
      </c>
      <c r="X67" t="s">
        <v>46</v>
      </c>
      <c r="Y67" t="s">
        <v>47</v>
      </c>
      <c r="Z67" t="s">
        <v>47</v>
      </c>
      <c r="AA67" t="s">
        <v>47</v>
      </c>
      <c r="AB67" t="s">
        <v>47</v>
      </c>
      <c r="AC67" t="s">
        <v>47</v>
      </c>
      <c r="AD67" t="s">
        <v>47</v>
      </c>
      <c r="AE67" t="s">
        <v>45</v>
      </c>
      <c r="AF67" t="s">
        <v>45</v>
      </c>
      <c r="AG67" t="s">
        <v>45</v>
      </c>
      <c r="AH67" t="s">
        <v>45</v>
      </c>
      <c r="AI67" t="s">
        <v>47</v>
      </c>
      <c r="AJ67" t="s">
        <v>47</v>
      </c>
      <c r="AK67" t="s">
        <v>46</v>
      </c>
      <c r="AL67" t="s">
        <v>47</v>
      </c>
      <c r="AM67" t="s">
        <v>46</v>
      </c>
      <c r="AN67" t="s">
        <v>46</v>
      </c>
      <c r="AO67" t="s">
        <v>61</v>
      </c>
      <c r="AP67" t="s">
        <v>59</v>
      </c>
      <c r="AQ67" t="s">
        <v>70</v>
      </c>
      <c r="AR67" t="s">
        <v>63</v>
      </c>
      <c r="AS67" t="s">
        <v>43</v>
      </c>
      <c r="AT67" t="s">
        <v>69</v>
      </c>
      <c r="AU67" t="s">
        <v>63</v>
      </c>
      <c r="AV67" t="s">
        <v>56</v>
      </c>
    </row>
    <row r="68" spans="1:48">
      <c r="A68" t="s">
        <v>89</v>
      </c>
      <c r="B68" t="s">
        <v>201</v>
      </c>
      <c r="C68" t="s">
        <v>45</v>
      </c>
      <c r="D68" t="s">
        <v>45</v>
      </c>
      <c r="E68" t="s">
        <v>47</v>
      </c>
      <c r="F68" t="s">
        <v>45</v>
      </c>
      <c r="G68" t="s">
        <v>47</v>
      </c>
      <c r="H68" t="s">
        <v>47</v>
      </c>
      <c r="I68" t="s">
        <v>49</v>
      </c>
      <c r="J68" t="s">
        <v>48</v>
      </c>
      <c r="K68" t="s">
        <v>50</v>
      </c>
      <c r="L68" t="s">
        <v>47</v>
      </c>
      <c r="M68" t="s">
        <v>46</v>
      </c>
      <c r="N68" t="s">
        <v>45</v>
      </c>
      <c r="O68" t="s">
        <v>45</v>
      </c>
      <c r="P68" t="s">
        <v>71</v>
      </c>
      <c r="Q68" t="s">
        <v>46</v>
      </c>
      <c r="R68" t="s">
        <v>47</v>
      </c>
      <c r="S68" t="s">
        <v>47</v>
      </c>
      <c r="T68" t="s">
        <v>47</v>
      </c>
      <c r="U68" t="s">
        <v>46</v>
      </c>
      <c r="V68" t="s">
        <v>46</v>
      </c>
      <c r="W68" t="s">
        <v>46</v>
      </c>
      <c r="X68" t="s">
        <v>46</v>
      </c>
      <c r="Y68" t="s">
        <v>45</v>
      </c>
      <c r="Z68" t="s">
        <v>47</v>
      </c>
      <c r="AA68" t="s">
        <v>47</v>
      </c>
      <c r="AB68" t="s">
        <v>47</v>
      </c>
      <c r="AC68" t="s">
        <v>47</v>
      </c>
      <c r="AD68" t="s">
        <v>47</v>
      </c>
      <c r="AE68" t="s">
        <v>45</v>
      </c>
      <c r="AF68" t="s">
        <v>45</v>
      </c>
      <c r="AG68" t="s">
        <v>45</v>
      </c>
      <c r="AH68" t="s">
        <v>71</v>
      </c>
      <c r="AI68" t="s">
        <v>46</v>
      </c>
      <c r="AJ68" t="s">
        <v>45</v>
      </c>
      <c r="AK68" t="s">
        <v>46</v>
      </c>
      <c r="AL68" t="s">
        <v>45</v>
      </c>
      <c r="AM68" t="s">
        <v>46</v>
      </c>
      <c r="AN68" t="s">
        <v>45</v>
      </c>
      <c r="AO68" t="s">
        <v>53</v>
      </c>
      <c r="AP68" t="s">
        <v>70</v>
      </c>
      <c r="AQ68" t="s">
        <v>65</v>
      </c>
      <c r="AR68" t="s">
        <v>203</v>
      </c>
      <c r="AS68" t="s">
        <v>43</v>
      </c>
      <c r="AT68" t="s">
        <v>60</v>
      </c>
      <c r="AU68" t="s">
        <v>80</v>
      </c>
      <c r="AV68" t="s">
        <v>281</v>
      </c>
    </row>
    <row r="69" spans="1:48">
      <c r="A69" t="s">
        <v>90</v>
      </c>
      <c r="B69" t="s">
        <v>201</v>
      </c>
      <c r="C69" t="s">
        <v>71</v>
      </c>
      <c r="D69" t="s">
        <v>45</v>
      </c>
      <c r="E69" t="s">
        <v>71</v>
      </c>
      <c r="F69" t="s">
        <v>45</v>
      </c>
      <c r="G69" t="s">
        <v>47</v>
      </c>
      <c r="H69" t="s">
        <v>47</v>
      </c>
      <c r="I69" t="s">
        <v>47</v>
      </c>
      <c r="J69" t="s">
        <v>47</v>
      </c>
      <c r="K69" t="s">
        <v>47</v>
      </c>
      <c r="L69" t="s">
        <v>47</v>
      </c>
      <c r="M69" t="s">
        <v>47</v>
      </c>
      <c r="N69" t="s">
        <v>47</v>
      </c>
      <c r="O69" t="s">
        <v>47</v>
      </c>
      <c r="P69" t="s">
        <v>45</v>
      </c>
      <c r="Q69" t="s">
        <v>47</v>
      </c>
      <c r="R69" t="s">
        <v>47</v>
      </c>
      <c r="S69" t="s">
        <v>46</v>
      </c>
      <c r="T69" t="s">
        <v>51</v>
      </c>
      <c r="U69" t="s">
        <v>47</v>
      </c>
      <c r="V69" t="s">
        <v>47</v>
      </c>
      <c r="W69" t="s">
        <v>45</v>
      </c>
      <c r="X69" t="s">
        <v>45</v>
      </c>
      <c r="Y69" t="s">
        <v>45</v>
      </c>
      <c r="Z69" t="s">
        <v>45</v>
      </c>
      <c r="AA69" t="s">
        <v>47</v>
      </c>
      <c r="AB69" t="s">
        <v>47</v>
      </c>
      <c r="AC69" t="s">
        <v>47</v>
      </c>
      <c r="AD69" t="s">
        <v>45</v>
      </c>
      <c r="AE69" t="s">
        <v>45</v>
      </c>
      <c r="AF69" t="s">
        <v>71</v>
      </c>
      <c r="AG69" t="s">
        <v>45</v>
      </c>
      <c r="AH69" t="s">
        <v>45</v>
      </c>
      <c r="AI69" t="s">
        <v>47</v>
      </c>
      <c r="AJ69" t="s">
        <v>47</v>
      </c>
      <c r="AK69" t="s">
        <v>47</v>
      </c>
      <c r="AL69" t="s">
        <v>47</v>
      </c>
      <c r="AM69" t="s">
        <v>47</v>
      </c>
      <c r="AN69" t="s">
        <v>47</v>
      </c>
      <c r="AO69" t="s">
        <v>70</v>
      </c>
      <c r="AP69" t="s">
        <v>61</v>
      </c>
      <c r="AQ69" t="s">
        <v>59</v>
      </c>
      <c r="AR69" t="s">
        <v>57</v>
      </c>
      <c r="AS69" t="s">
        <v>43</v>
      </c>
      <c r="AT69" t="s">
        <v>60</v>
      </c>
      <c r="AU69" t="s">
        <v>56</v>
      </c>
      <c r="AV69" t="s">
        <v>54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>
  <dimension ref="A1:FA69"/>
  <sheetViews>
    <sheetView topLeftCell="EC1" zoomScale="65" zoomScaleNormal="65" workbookViewId="0">
      <selection activeCell="FC40" sqref="FC40"/>
    </sheetView>
  </sheetViews>
  <sheetFormatPr baseColWidth="10" defaultRowHeight="12.75"/>
  <cols>
    <col min="4" max="4" width="3.85546875" customWidth="1"/>
    <col min="6" max="6" width="4.85546875" customWidth="1"/>
    <col min="7" max="7" width="4" customWidth="1"/>
    <col min="9" max="9" width="5" customWidth="1"/>
    <col min="12" max="12" width="3.85546875" customWidth="1"/>
    <col min="14" max="14" width="4.85546875" customWidth="1"/>
    <col min="15" max="15" width="4" customWidth="1"/>
    <col min="17" max="17" width="5" customWidth="1"/>
    <col min="20" max="20" width="3.85546875" customWidth="1"/>
    <col min="22" max="22" width="4.85546875" customWidth="1"/>
    <col min="23" max="23" width="4" customWidth="1"/>
    <col min="25" max="25" width="5" customWidth="1"/>
    <col min="28" max="28" width="3.85546875" customWidth="1"/>
    <col min="30" max="30" width="4.85546875" customWidth="1"/>
    <col min="31" max="31" width="4" customWidth="1"/>
    <col min="33" max="33" width="5" customWidth="1"/>
    <col min="36" max="36" width="3.85546875" customWidth="1"/>
    <col min="38" max="38" width="4.85546875" customWidth="1"/>
    <col min="39" max="39" width="4" customWidth="1"/>
    <col min="41" max="41" width="5" customWidth="1"/>
    <col min="44" max="44" width="3.85546875" customWidth="1"/>
    <col min="46" max="46" width="4.85546875" customWidth="1"/>
    <col min="47" max="47" width="4" customWidth="1"/>
    <col min="49" max="49" width="5" customWidth="1"/>
    <col min="52" max="52" width="3.85546875" customWidth="1"/>
    <col min="54" max="54" width="4.85546875" customWidth="1"/>
    <col min="55" max="55" width="4" customWidth="1"/>
    <col min="57" max="57" width="5" customWidth="1"/>
    <col min="60" max="60" width="3.85546875" customWidth="1"/>
    <col min="62" max="62" width="4.85546875" customWidth="1"/>
    <col min="63" max="63" width="4" customWidth="1"/>
    <col min="65" max="65" width="5" customWidth="1"/>
    <col min="68" max="68" width="3.85546875" customWidth="1"/>
    <col min="70" max="70" width="4.85546875" customWidth="1"/>
    <col min="71" max="71" width="4" customWidth="1"/>
    <col min="73" max="73" width="5" customWidth="1"/>
    <col min="76" max="76" width="3.85546875" customWidth="1"/>
    <col min="78" max="78" width="4.85546875" customWidth="1"/>
    <col min="79" max="79" width="4" customWidth="1"/>
    <col min="81" max="81" width="5" customWidth="1"/>
    <col min="84" max="84" width="3.85546875" customWidth="1"/>
    <col min="86" max="86" width="4.85546875" customWidth="1"/>
    <col min="87" max="87" width="4" customWidth="1"/>
    <col min="89" max="89" width="5" customWidth="1"/>
    <col min="92" max="92" width="3.85546875" customWidth="1"/>
    <col min="94" max="94" width="4.85546875" customWidth="1"/>
    <col min="95" max="95" width="4" customWidth="1"/>
    <col min="97" max="97" width="5" customWidth="1"/>
    <col min="100" max="100" width="3.85546875" customWidth="1"/>
    <col min="102" max="102" width="4.85546875" customWidth="1"/>
    <col min="103" max="103" width="4" customWidth="1"/>
    <col min="105" max="105" width="5" customWidth="1"/>
    <col min="109" max="109" width="3.85546875" customWidth="1"/>
    <col min="111" max="111" width="4.85546875" customWidth="1"/>
    <col min="112" max="112" width="4" customWidth="1"/>
    <col min="114" max="114" width="5" customWidth="1"/>
    <col min="117" max="117" width="3.85546875" customWidth="1"/>
    <col min="119" max="119" width="4.85546875" customWidth="1"/>
    <col min="120" max="120" width="4" customWidth="1"/>
    <col min="122" max="122" width="5" customWidth="1"/>
    <col min="125" max="125" width="3.85546875" customWidth="1"/>
    <col min="127" max="127" width="4.85546875" customWidth="1"/>
    <col min="128" max="128" width="4" customWidth="1"/>
    <col min="130" max="130" width="5" customWidth="1"/>
    <col min="133" max="133" width="3.85546875" customWidth="1"/>
    <col min="135" max="135" width="4.85546875" customWidth="1"/>
    <col min="136" max="136" width="4" customWidth="1"/>
    <col min="138" max="138" width="5" customWidth="1"/>
    <col min="141" max="141" width="3.85546875" customWidth="1"/>
    <col min="143" max="143" width="4.85546875" customWidth="1"/>
    <col min="144" max="144" width="4" customWidth="1"/>
    <col min="146" max="146" width="5" customWidth="1"/>
    <col min="149" max="149" width="3.85546875" customWidth="1"/>
    <col min="151" max="151" width="4.85546875" customWidth="1"/>
    <col min="152" max="152" width="4" customWidth="1"/>
    <col min="154" max="154" width="5" customWidth="1"/>
  </cols>
  <sheetData>
    <row r="1" spans="1:157">
      <c r="A1" t="s">
        <v>0</v>
      </c>
      <c r="B1" t="s">
        <v>2</v>
      </c>
      <c r="C1" t="s">
        <v>7</v>
      </c>
      <c r="D1" t="str">
        <f>+B1</f>
        <v>I. Situación económica y financiera de su EMPRESA   Hoy, en comparación con 1 año antes a. Ventas</v>
      </c>
      <c r="G1" t="str">
        <f>+C1</f>
        <v>I. Situación económica y financiera de su EMPRESA En 1 año, respecto a la situación actual a. Ventas</v>
      </c>
      <c r="J1" t="s">
        <v>3</v>
      </c>
      <c r="K1" t="s">
        <v>8</v>
      </c>
      <c r="L1" t="str">
        <f>+J1</f>
        <v>I. Situación económica y financiera de su EMPRESA   Hoy, en comparación con 1 año antes b. Utilidades</v>
      </c>
      <c r="O1" t="str">
        <f>+K1</f>
        <v>I. Situación económica y financiera de su EMPRESA En 1 año, respecto a la situación actual b. Utilidades</v>
      </c>
      <c r="R1" t="s">
        <v>4</v>
      </c>
      <c r="S1" t="s">
        <v>9</v>
      </c>
      <c r="T1" t="str">
        <f>+R1</f>
        <v>I. Situación económica y financiera de su EMPRESA   Hoy, en comparación con 1 año antes c. Costo y acceso a financiamiento</v>
      </c>
      <c r="W1" t="str">
        <f>+S1</f>
        <v>I. Situación económica y financiera de su EMPRESA En 1 año, respecto a la situación actual c. Costo y acceso a financiamiento</v>
      </c>
      <c r="Z1" t="s">
        <v>5</v>
      </c>
      <c r="AA1" t="s">
        <v>10</v>
      </c>
      <c r="AB1" t="str">
        <f>+Z1</f>
        <v>I. Situación económica y financiera de su EMPRESA   Hoy, en comparación con 1 año antes d. Inversión de capital fijo</v>
      </c>
      <c r="AE1" t="str">
        <f>+AA1</f>
        <v>I. Situación económica y financiera de su EMPRESA En 1 año, respecto a la situación actual d. Inversión de capital fijo</v>
      </c>
      <c r="AH1" t="s">
        <v>6</v>
      </c>
      <c r="AI1" t="s">
        <v>11</v>
      </c>
      <c r="AJ1" t="str">
        <f>+AH1</f>
        <v>I. Situación económica y financiera de su EMPRESA   Hoy, en comparación con 1 año antes e. Número de empleados</v>
      </c>
      <c r="AM1" t="str">
        <f>+AI1</f>
        <v>I. Situación económica y financiera de su EMPRESA En 1 año, respecto a la situación actual e. Número de empleados</v>
      </c>
      <c r="AP1" t="s">
        <v>12</v>
      </c>
      <c r="AQ1" t="s">
        <v>21</v>
      </c>
      <c r="AR1" t="str">
        <f>+AP1</f>
        <v>II. Ambiente económico y social del PAÍS   Hoy, en comparación con 1 año antes a. Desempeño del Gobierno local</v>
      </c>
      <c r="AU1" t="str">
        <f>+AQ1</f>
        <v>II. Ambiente económico y social del PAÍS En 1 año, respecto a la situación actual a. Desempeño del Gobierno local</v>
      </c>
      <c r="AX1" t="s">
        <v>13</v>
      </c>
      <c r="AY1" t="s">
        <v>22</v>
      </c>
      <c r="AZ1" t="str">
        <f>+AX1</f>
        <v>II. Ambiente económico y social del PAÍS   Hoy, en comparación con 1 año antes b. Desempeño del Gobierno federal</v>
      </c>
      <c r="BC1" t="str">
        <f>+AY1</f>
        <v>II. Ambiente económico y social del PAÍS En 1 año, respecto a la situación actual b. Desempeño del Gobierno federal</v>
      </c>
      <c r="BF1" t="s">
        <v>14</v>
      </c>
      <c r="BG1" t="s">
        <v>23</v>
      </c>
      <c r="BH1" t="str">
        <f>+BF1</f>
        <v>II. Ambiente económico y social del PAÍS   Hoy, en comparación con 1 año antes c. Justicia</v>
      </c>
      <c r="BK1" t="str">
        <f>+BG1</f>
        <v>II. Ambiente económico y social del PAÍS En 1 año, respecto a la situación actual c. Justicia</v>
      </c>
      <c r="BN1" t="s">
        <v>15</v>
      </c>
      <c r="BO1" t="s">
        <v>24</v>
      </c>
      <c r="BP1" t="str">
        <f>+BN1</f>
        <v>II. Ambiente económico y social del PAÍS   Hoy, en comparación con 1 año antes d. Desempeño del Congreso de la Unión</v>
      </c>
      <c r="BS1" t="str">
        <f>+BO1</f>
        <v>II. Ambiente económico y social del PAÍS En 1 año, respecto a la situación actual d. Desempeño del Congreso de la Unión</v>
      </c>
      <c r="BV1" t="s">
        <v>16</v>
      </c>
      <c r="BW1" t="s">
        <v>25</v>
      </c>
      <c r="BX1" t="str">
        <f>+BV1</f>
        <v>II. Ambiente económico y social del PAÍS   Hoy, en comparación con 1 año antes e. Corrupción</v>
      </c>
      <c r="CA1" t="str">
        <f>+BW1</f>
        <v>II. Ambiente económico y social del PAÍS En 1 año, respecto a la situación actual e. Corrupción</v>
      </c>
      <c r="CD1" t="s">
        <v>17</v>
      </c>
      <c r="CE1" t="s">
        <v>26</v>
      </c>
      <c r="CF1" t="str">
        <f>+CD1</f>
        <v>II. Ambiente económico y social del PAÍS   Hoy, en comparación con 1 año antes f. Seguridad</v>
      </c>
      <c r="CI1" t="str">
        <f>+CE1</f>
        <v>II. Ambiente económico y social del PAÍS En 1 año, respecto a la situación actual f. Seguridad</v>
      </c>
      <c r="CL1" t="s">
        <v>18</v>
      </c>
      <c r="CM1" t="s">
        <v>27</v>
      </c>
      <c r="CN1" t="str">
        <f>+CL1</f>
        <v>II. Ambiente económico y social del PAÍS   Hoy, en comparación con 1 año antes g. Consumo interno</v>
      </c>
      <c r="CQ1" t="str">
        <f>+CM1</f>
        <v>II. Ambiente económico y social del PAÍS En 1 año, respecto a la situación actual g. Consumo interno</v>
      </c>
      <c r="CT1" t="s">
        <v>19</v>
      </c>
      <c r="CU1" t="s">
        <v>28</v>
      </c>
      <c r="CV1" t="str">
        <f>+CT1</f>
        <v>II. Ambiente económico y social del PAÍS   Hoy, en comparación con 1 año antes h. Inflación</v>
      </c>
      <c r="CY1" t="str">
        <f>+CU1</f>
        <v>II. Ambiente económico y social del PAÍS En 1 año, respecto a la situación actual h. Inflación</v>
      </c>
      <c r="DC1" t="s">
        <v>20</v>
      </c>
      <c r="DD1" t="s">
        <v>29</v>
      </c>
      <c r="DE1" t="str">
        <f>+DC1</f>
        <v>II. Ambiente económico y social del PAÍS   Hoy, en comparación con 1 año antes i. Desempleo</v>
      </c>
      <c r="DH1" t="str">
        <f>+DD1</f>
        <v>II. Ambiente económico y social del PAÍS En 1 año, respecto a la situación actual i. Desempleo</v>
      </c>
      <c r="DK1" t="s">
        <v>30</v>
      </c>
      <c r="DL1" t="s">
        <v>35</v>
      </c>
      <c r="DM1" t="str">
        <f>+DK1</f>
        <v xml:space="preserve">  III. Entorno económico, político y social GLOBAL Hoy, en comparación con 1 año antes a. México insertado en la economía global</v>
      </c>
      <c r="DP1" t="str">
        <f>+DL1</f>
        <v>III. Entorno económico, político y social GLOBAL En 1 año, respecto a la situación actual a. México insertado en la economía global</v>
      </c>
      <c r="DS1" t="s">
        <v>31</v>
      </c>
      <c r="DT1" t="s">
        <v>36</v>
      </c>
      <c r="DU1" t="str">
        <f>+DS1</f>
        <v>III. Entorno económico, político y social GLOBAL Hoy, en comparación con 1 año antes b. Economía de los Estados Unidos</v>
      </c>
      <c r="DX1" t="str">
        <f>+DT1</f>
        <v>III. Entorno económico, político y social GLOBAL En 1 año, respecto a la situación actual b. Economía de los Estados Unidos</v>
      </c>
      <c r="EA1" t="s">
        <v>32</v>
      </c>
      <c r="EB1" t="s">
        <v>37</v>
      </c>
      <c r="EC1" t="str">
        <f>+EA1</f>
        <v>III. Entorno económico, político y social GLOBAL Hoy, en comparación con 1 año antes c. Conflictos sociales mundiales</v>
      </c>
      <c r="EF1" t="str">
        <f>+EB1</f>
        <v>III. Entorno económico, político y social GLOBAL En 1 año, respecto a la situación actual c. Conflictos sociales mundiales</v>
      </c>
      <c r="EI1" t="s">
        <v>33</v>
      </c>
      <c r="EJ1" t="s">
        <v>38</v>
      </c>
      <c r="EK1" t="str">
        <f>+EI1</f>
        <v>III. Entorno económico, político y social GLOBAL Hoy, en comparación con 1 año antes d. Precios de energéticos</v>
      </c>
      <c r="EN1" t="str">
        <f>+EJ1</f>
        <v>III. Entorno económico, político y social GLOBAL En 1 año, respecto a la situación actual d. Precios de energéticos</v>
      </c>
      <c r="EQ1" t="s">
        <v>34</v>
      </c>
      <c r="ER1" t="s">
        <v>39</v>
      </c>
      <c r="ES1" t="str">
        <f>+EQ1</f>
        <v>III. Entorno económico, político y social GLOBAL Hoy, en comparación con 1 año antes e. Crisis económicas actuales</v>
      </c>
      <c r="EV1" t="str">
        <f>+ER1</f>
        <v>III. Entorno económico, político y social GLOBAL En 1 año, respecto a la situación actual e. Crisis económicas actuales</v>
      </c>
    </row>
    <row r="2" spans="1:157">
      <c r="A2" t="str">
        <f>+'Exported Data (Page 1)'!A2</f>
        <v>abelardo.garcia@papelsanfrancisco.com</v>
      </c>
      <c r="B2" t="str">
        <f>+'Exported Data (Page 1)'!C2</f>
        <v>Mejor</v>
      </c>
      <c r="C2" t="str">
        <f>+'Exported Data (Page 1)'!D2</f>
        <v>Mejor</v>
      </c>
      <c r="D2" s="2" t="s">
        <v>91</v>
      </c>
      <c r="E2" s="2"/>
      <c r="F2" s="2" t="s">
        <v>92</v>
      </c>
      <c r="G2" s="2" t="s">
        <v>91</v>
      </c>
      <c r="H2" s="2"/>
      <c r="I2" s="2" t="s">
        <v>92</v>
      </c>
      <c r="J2" t="str">
        <f>+'Exported Data (Page 1)'!E2</f>
        <v>Mejor</v>
      </c>
      <c r="K2" t="str">
        <f>+'Exported Data (Page 1)'!F2</f>
        <v>Mejor</v>
      </c>
      <c r="L2" s="2" t="s">
        <v>91</v>
      </c>
      <c r="M2" s="2"/>
      <c r="N2" s="2" t="s">
        <v>92</v>
      </c>
      <c r="O2" s="2" t="s">
        <v>91</v>
      </c>
      <c r="P2" s="2"/>
      <c r="Q2" s="2" t="s">
        <v>92</v>
      </c>
      <c r="R2" t="str">
        <f>+'Exported Data (Page 1)'!G2</f>
        <v>Mejor</v>
      </c>
      <c r="S2" t="str">
        <f>+'Exported Data (Page 1)'!H2</f>
        <v>Mejor</v>
      </c>
      <c r="T2" s="2" t="s">
        <v>91</v>
      </c>
      <c r="U2" s="2"/>
      <c r="V2" s="2" t="s">
        <v>92</v>
      </c>
      <c r="W2" s="2" t="s">
        <v>91</v>
      </c>
      <c r="X2" s="2"/>
      <c r="Y2" s="2" t="s">
        <v>92</v>
      </c>
      <c r="Z2" t="str">
        <f>+'Exported Data (Page 1)'!I2</f>
        <v>Más</v>
      </c>
      <c r="AA2" t="str">
        <f>+'Exported Data (Page 1)'!J2</f>
        <v>Más</v>
      </c>
      <c r="AB2" s="2" t="s">
        <v>91</v>
      </c>
      <c r="AC2" s="2"/>
      <c r="AD2" s="2" t="s">
        <v>92</v>
      </c>
      <c r="AE2" s="2" t="s">
        <v>91</v>
      </c>
      <c r="AF2" s="2"/>
      <c r="AG2" s="2" t="s">
        <v>92</v>
      </c>
      <c r="AH2" t="str">
        <f>+'Exported Data (Page 1)'!K2</f>
        <v>Más</v>
      </c>
      <c r="AI2" t="str">
        <f>+'Exported Data (Page 1)'!L2</f>
        <v>Más</v>
      </c>
      <c r="AJ2" s="2" t="s">
        <v>91</v>
      </c>
      <c r="AK2" s="2"/>
      <c r="AL2" s="2" t="s">
        <v>92</v>
      </c>
      <c r="AM2" s="2" t="s">
        <v>91</v>
      </c>
      <c r="AN2" s="2"/>
      <c r="AO2" s="2" t="s">
        <v>92</v>
      </c>
      <c r="AP2" t="str">
        <f>+'Exported Data (Page 1)'!M2</f>
        <v>Igual</v>
      </c>
      <c r="AQ2" t="str">
        <f>+'Exported Data (Page 1)'!N2</f>
        <v>Igual</v>
      </c>
      <c r="AR2" s="2" t="s">
        <v>91</v>
      </c>
      <c r="AS2" s="2"/>
      <c r="AT2" s="2" t="s">
        <v>92</v>
      </c>
      <c r="AU2" s="2" t="s">
        <v>91</v>
      </c>
      <c r="AV2" s="2"/>
      <c r="AW2" s="2" t="s">
        <v>92</v>
      </c>
      <c r="AX2" t="str">
        <f>+'Exported Data (Page 1)'!O2</f>
        <v>Mejor</v>
      </c>
      <c r="AY2" t="str">
        <f>+'Exported Data (Page 1)'!P2</f>
        <v>Igual</v>
      </c>
      <c r="AZ2" s="2" t="s">
        <v>91</v>
      </c>
      <c r="BA2" s="2"/>
      <c r="BB2" s="2" t="s">
        <v>92</v>
      </c>
      <c r="BC2" s="2" t="s">
        <v>91</v>
      </c>
      <c r="BD2" s="2"/>
      <c r="BE2" s="2" t="s">
        <v>92</v>
      </c>
      <c r="BF2" t="str">
        <f>+'Exported Data (Page 1)'!Q2</f>
        <v>Igual</v>
      </c>
      <c r="BG2" t="str">
        <f>+'Exported Data (Page 1)'!R2</f>
        <v>Igual</v>
      </c>
      <c r="BH2" s="2" t="s">
        <v>91</v>
      </c>
      <c r="BI2" s="2"/>
      <c r="BJ2" s="2" t="s">
        <v>92</v>
      </c>
      <c r="BK2" s="2" t="s">
        <v>91</v>
      </c>
      <c r="BL2" s="2"/>
      <c r="BM2" s="2" t="s">
        <v>92</v>
      </c>
      <c r="BN2" t="str">
        <f>+'Exported Data (Page 1)'!S2</f>
        <v>Peor</v>
      </c>
      <c r="BO2" t="str">
        <f>+'Exported Data (Page 1)'!T2</f>
        <v>Peor</v>
      </c>
      <c r="BP2" s="2" t="s">
        <v>91</v>
      </c>
      <c r="BQ2" s="2"/>
      <c r="BR2" s="2" t="s">
        <v>92</v>
      </c>
      <c r="BS2" s="2" t="s">
        <v>91</v>
      </c>
      <c r="BT2" s="2"/>
      <c r="BU2" s="2" t="s">
        <v>92</v>
      </c>
      <c r="BV2" t="str">
        <f>+'Exported Data (Page 1)'!U2</f>
        <v>Igual</v>
      </c>
      <c r="BW2" t="str">
        <f>+'Exported Data (Page 1)'!V2</f>
        <v>Igual</v>
      </c>
      <c r="BX2" s="2" t="s">
        <v>91</v>
      </c>
      <c r="BY2" s="2"/>
      <c r="BZ2" s="2" t="s">
        <v>92</v>
      </c>
      <c r="CA2" s="2" t="s">
        <v>91</v>
      </c>
      <c r="CB2" s="2"/>
      <c r="CC2" s="2" t="s">
        <v>92</v>
      </c>
      <c r="CD2" t="str">
        <f>+'Exported Data (Page 1)'!W2</f>
        <v>Peor</v>
      </c>
      <c r="CE2" t="str">
        <f>+'Exported Data (Page 1)'!X2</f>
        <v>Igual</v>
      </c>
      <c r="CF2" s="2" t="s">
        <v>91</v>
      </c>
      <c r="CG2" s="2"/>
      <c r="CH2" s="2" t="s">
        <v>92</v>
      </c>
      <c r="CI2" s="2" t="s">
        <v>91</v>
      </c>
      <c r="CJ2" s="2"/>
      <c r="CK2" s="2" t="s">
        <v>92</v>
      </c>
      <c r="CL2" t="str">
        <f>+'Exported Data (Page 1)'!Y2</f>
        <v>Mejor</v>
      </c>
      <c r="CM2" t="str">
        <f>+'Exported Data (Page 1)'!Z2</f>
        <v>Mejor</v>
      </c>
      <c r="CN2" s="2" t="s">
        <v>91</v>
      </c>
      <c r="CO2" s="2"/>
      <c r="CP2" s="2" t="s">
        <v>92</v>
      </c>
      <c r="CQ2" s="2" t="s">
        <v>91</v>
      </c>
      <c r="CR2" s="2"/>
      <c r="CS2" s="2" t="s">
        <v>92</v>
      </c>
      <c r="CT2" t="str">
        <f>+'Exported Data (Page 1)'!AA2</f>
        <v>Igual</v>
      </c>
      <c r="CU2" t="str">
        <f>+'Exported Data (Page 1)'!AB2</f>
        <v>Mejor</v>
      </c>
      <c r="CV2" s="2" t="s">
        <v>91</v>
      </c>
      <c r="CW2" s="2"/>
      <c r="CX2" s="2" t="s">
        <v>92</v>
      </c>
      <c r="CY2" s="2" t="s">
        <v>91</v>
      </c>
      <c r="CZ2" s="2"/>
      <c r="DA2" s="2" t="s">
        <v>92</v>
      </c>
      <c r="DC2" t="str">
        <f>+'Exported Data (Page 1)'!AC2</f>
        <v>Igual</v>
      </c>
      <c r="DD2" t="str">
        <f>+'Exported Data (Page 1)'!AD2</f>
        <v>Igual</v>
      </c>
      <c r="DE2" s="2" t="s">
        <v>91</v>
      </c>
      <c r="DF2" s="2"/>
      <c r="DG2" s="2" t="s">
        <v>92</v>
      </c>
      <c r="DH2" s="2" t="s">
        <v>91</v>
      </c>
      <c r="DI2" s="2"/>
      <c r="DJ2" s="2" t="s">
        <v>92</v>
      </c>
      <c r="DK2" t="str">
        <f>+'Exported Data (Page 1)'!AE2</f>
        <v>Mejor</v>
      </c>
      <c r="DL2" t="str">
        <f>+'Exported Data (Page 1)'!AF2</f>
        <v>Mejor</v>
      </c>
      <c r="DM2" s="2" t="s">
        <v>91</v>
      </c>
      <c r="DN2" s="2"/>
      <c r="DO2" s="2" t="s">
        <v>92</v>
      </c>
      <c r="DP2" s="2" t="s">
        <v>91</v>
      </c>
      <c r="DQ2" s="2"/>
      <c r="DR2" s="2" t="s">
        <v>92</v>
      </c>
      <c r="DS2" t="str">
        <f>+'Exported Data (Page 1)'!AG2</f>
        <v>Mejor</v>
      </c>
      <c r="DT2" t="str">
        <f>+'Exported Data (Page 1)'!AH2</f>
        <v>Mejor</v>
      </c>
      <c r="DU2" s="2" t="s">
        <v>91</v>
      </c>
      <c r="DV2" s="2"/>
      <c r="DW2" s="2" t="s">
        <v>92</v>
      </c>
      <c r="DX2" s="2" t="s">
        <v>91</v>
      </c>
      <c r="DY2" s="2"/>
      <c r="DZ2" s="2" t="s">
        <v>92</v>
      </c>
      <c r="EA2" t="str">
        <f>+'Exported Data (Page 1)'!AI2</f>
        <v>Igual</v>
      </c>
      <c r="EB2" t="str">
        <f>+'Exported Data (Page 1)'!AJ2</f>
        <v>Mejor</v>
      </c>
      <c r="EC2" s="2" t="s">
        <v>91</v>
      </c>
      <c r="ED2" s="2"/>
      <c r="EE2" s="2" t="s">
        <v>92</v>
      </c>
      <c r="EF2" s="2" t="s">
        <v>91</v>
      </c>
      <c r="EG2" s="2"/>
      <c r="EH2" s="2" t="s">
        <v>92</v>
      </c>
      <c r="EI2" t="str">
        <f>+'Exported Data (Page 1)'!AK2</f>
        <v>Peor</v>
      </c>
      <c r="EJ2" t="str">
        <f>+'Exported Data (Page 1)'!AL2</f>
        <v>Igual</v>
      </c>
      <c r="EK2" s="2" t="s">
        <v>91</v>
      </c>
      <c r="EL2" s="2"/>
      <c r="EM2" s="2" t="s">
        <v>92</v>
      </c>
      <c r="EN2" s="2" t="s">
        <v>91</v>
      </c>
      <c r="EO2" s="2"/>
      <c r="EP2" s="2" t="s">
        <v>92</v>
      </c>
      <c r="EQ2" t="str">
        <f>+'Exported Data (Page 1)'!AM2</f>
        <v>Mejor</v>
      </c>
      <c r="ER2" t="str">
        <f>+'Exported Data (Page 1)'!AN2</f>
        <v>Igual</v>
      </c>
      <c r="ES2" s="2" t="s">
        <v>91</v>
      </c>
      <c r="ET2" s="2"/>
      <c r="EU2" s="2" t="s">
        <v>92</v>
      </c>
      <c r="EV2" s="2" t="s">
        <v>91</v>
      </c>
      <c r="EW2" s="2"/>
      <c r="EX2" s="2" t="s">
        <v>92</v>
      </c>
      <c r="EY2" s="1"/>
      <c r="EZ2" s="1"/>
      <c r="FA2" s="1"/>
    </row>
    <row r="3" spans="1:157">
      <c r="A3" t="str">
        <f>+'Exported Data (Page 1)'!A3</f>
        <v>acaballero@carestream.com</v>
      </c>
      <c r="B3" t="str">
        <f>+'Exported Data (Page 1)'!C3</f>
        <v>Igual</v>
      </c>
      <c r="C3" t="str">
        <f>+'Exported Data (Page 1)'!D3</f>
        <v>Igual</v>
      </c>
      <c r="D3" s="3">
        <f>+COUNTIF(B$2:B$73,E3)</f>
        <v>8</v>
      </c>
      <c r="E3" s="4" t="s">
        <v>71</v>
      </c>
      <c r="F3" s="4">
        <v>2</v>
      </c>
      <c r="G3" s="3">
        <f>+COUNTIF(C$2:C$73,H3)</f>
        <v>10</v>
      </c>
      <c r="H3" s="4" t="s">
        <v>71</v>
      </c>
      <c r="I3" s="4">
        <v>2</v>
      </c>
      <c r="J3" t="str">
        <f>+'Exported Data (Page 1)'!E3</f>
        <v>Peor</v>
      </c>
      <c r="K3" t="str">
        <f>+'Exported Data (Page 1)'!F3</f>
        <v>Igual</v>
      </c>
      <c r="L3" s="3">
        <f>+COUNTIF(J$2:J$73,M3)</f>
        <v>11</v>
      </c>
      <c r="M3" s="4" t="s">
        <v>71</v>
      </c>
      <c r="N3" s="4">
        <v>2</v>
      </c>
      <c r="O3" s="3">
        <f>+COUNTIF(K$2:K$73,P3)</f>
        <v>10</v>
      </c>
      <c r="P3" s="4" t="s">
        <v>71</v>
      </c>
      <c r="Q3" s="4">
        <v>2</v>
      </c>
      <c r="R3" t="str">
        <f>+'Exported Data (Page 1)'!G3</f>
        <v>Igual</v>
      </c>
      <c r="S3" t="str">
        <f>+'Exported Data (Page 1)'!H3</f>
        <v>Igual</v>
      </c>
      <c r="T3" s="3">
        <f>+COUNTIF(R$2:R$73,U3)</f>
        <v>5</v>
      </c>
      <c r="U3" s="4" t="s">
        <v>71</v>
      </c>
      <c r="V3" s="4">
        <v>2</v>
      </c>
      <c r="W3" s="3">
        <f>+COUNTIF(S$2:S$73,X3)</f>
        <v>1</v>
      </c>
      <c r="X3" s="4" t="s">
        <v>71</v>
      </c>
      <c r="Y3" s="4">
        <v>2</v>
      </c>
      <c r="Z3" t="str">
        <f>+'Exported Data (Page 1)'!I3</f>
        <v>Igual</v>
      </c>
      <c r="AA3" t="str">
        <f>+'Exported Data (Page 1)'!J3</f>
        <v>Igual</v>
      </c>
      <c r="AB3" s="3">
        <f>+COUNTIF(Z$2:Z$73,AC3)</f>
        <v>8</v>
      </c>
      <c r="AC3" s="7" t="s">
        <v>48</v>
      </c>
      <c r="AD3" s="4">
        <v>2</v>
      </c>
      <c r="AE3" s="3">
        <f>+COUNTIF(AA$2:AA$73,AF3)</f>
        <v>9</v>
      </c>
      <c r="AF3" s="7" t="s">
        <v>48</v>
      </c>
      <c r="AG3" s="4">
        <v>2</v>
      </c>
      <c r="AH3" t="str">
        <f>+'Exported Data (Page 1)'!K3</f>
        <v>Más</v>
      </c>
      <c r="AI3" t="str">
        <f>+'Exported Data (Page 1)'!L3</f>
        <v>Más</v>
      </c>
      <c r="AJ3" s="3">
        <f>+COUNTIF(AH$2:AH$73,AK3)</f>
        <v>6</v>
      </c>
      <c r="AK3" s="7" t="s">
        <v>48</v>
      </c>
      <c r="AL3" s="4">
        <v>2</v>
      </c>
      <c r="AM3" s="3">
        <f>+COUNTIF(AI$2:AI$73,AN3)</f>
        <v>6</v>
      </c>
      <c r="AN3" s="7" t="s">
        <v>48</v>
      </c>
      <c r="AO3" s="4">
        <v>2</v>
      </c>
      <c r="AP3" t="str">
        <f>+'Exported Data (Page 1)'!M3</f>
        <v>Igual</v>
      </c>
      <c r="AQ3" t="str">
        <f>+'Exported Data (Page 1)'!N3</f>
        <v>Igual</v>
      </c>
      <c r="AR3" s="3">
        <f>+COUNTIF(AP$2:AP$73,AS3)</f>
        <v>3</v>
      </c>
      <c r="AS3" s="4" t="s">
        <v>71</v>
      </c>
      <c r="AT3" s="4">
        <v>2</v>
      </c>
      <c r="AU3" s="3">
        <f>+COUNTIF(AQ$2:AQ$73,AV3)</f>
        <v>1</v>
      </c>
      <c r="AV3" s="4" t="s">
        <v>71</v>
      </c>
      <c r="AW3" s="4">
        <v>2</v>
      </c>
      <c r="AX3" t="str">
        <f>+'Exported Data (Page 1)'!O3</f>
        <v>Igual</v>
      </c>
      <c r="AY3" t="str">
        <f>+'Exported Data (Page 1)'!P3</f>
        <v>Igual</v>
      </c>
      <c r="AZ3" s="3">
        <f>+COUNTIF(AX$2:AX$73,BA3)</f>
        <v>3</v>
      </c>
      <c r="BA3" s="4" t="s">
        <v>71</v>
      </c>
      <c r="BB3" s="4">
        <v>2</v>
      </c>
      <c r="BC3" s="3">
        <f>+COUNTIF(AY$2:AY$73,BD3)</f>
        <v>3</v>
      </c>
      <c r="BD3" s="4" t="s">
        <v>71</v>
      </c>
      <c r="BE3" s="4">
        <v>2</v>
      </c>
      <c r="BF3" t="str">
        <f>+'Exported Data (Page 1)'!Q3</f>
        <v>Peor</v>
      </c>
      <c r="BG3" t="str">
        <f>+'Exported Data (Page 1)'!R3</f>
        <v>Peor</v>
      </c>
      <c r="BH3" s="3">
        <f>+COUNTIF(BF$2:BF$73,BI3)</f>
        <v>0</v>
      </c>
      <c r="BI3" s="4" t="s">
        <v>71</v>
      </c>
      <c r="BJ3" s="4">
        <v>2</v>
      </c>
      <c r="BK3" s="3">
        <f>+COUNTIF(BG$2:BG$73,BL3)</f>
        <v>1</v>
      </c>
      <c r="BL3" s="4" t="s">
        <v>71</v>
      </c>
      <c r="BM3" s="4">
        <v>2</v>
      </c>
      <c r="BN3" t="str">
        <f>+'Exported Data (Page 1)'!S3</f>
        <v>Mucho peor</v>
      </c>
      <c r="BO3" t="str">
        <f>+'Exported Data (Page 1)'!T3</f>
        <v>Mucho peor</v>
      </c>
      <c r="BP3" s="3">
        <f>+COUNTIF(BN$2:BN$73,BQ3)</f>
        <v>0</v>
      </c>
      <c r="BQ3" s="4" t="s">
        <v>71</v>
      </c>
      <c r="BR3" s="4">
        <v>2</v>
      </c>
      <c r="BS3" s="3">
        <f>+COUNTIF(BO$2:BO$73,BT3)</f>
        <v>1</v>
      </c>
      <c r="BT3" s="4" t="s">
        <v>71</v>
      </c>
      <c r="BU3" s="4">
        <v>2</v>
      </c>
      <c r="BV3" t="str">
        <f>+'Exported Data (Page 1)'!U3</f>
        <v>Igual</v>
      </c>
      <c r="BW3" t="str">
        <f>+'Exported Data (Page 1)'!V3</f>
        <v>Igual</v>
      </c>
      <c r="BX3" s="3">
        <f>+COUNTIF(BV$2:BV$73,BY3)</f>
        <v>0</v>
      </c>
      <c r="BY3" s="4" t="s">
        <v>71</v>
      </c>
      <c r="BZ3" s="4">
        <v>2</v>
      </c>
      <c r="CA3" s="3">
        <f>+COUNTIF(BW$2:BW$73,CB3)</f>
        <v>1</v>
      </c>
      <c r="CB3" s="4" t="s">
        <v>71</v>
      </c>
      <c r="CC3" s="4">
        <v>2</v>
      </c>
      <c r="CD3" t="str">
        <f>+'Exported Data (Page 1)'!W3</f>
        <v>Peor</v>
      </c>
      <c r="CE3" t="str">
        <f>+'Exported Data (Page 1)'!X3</f>
        <v>Peor</v>
      </c>
      <c r="CF3" s="3">
        <f>+COUNTIF(CD$2:CD$73,CG3)</f>
        <v>1</v>
      </c>
      <c r="CG3" s="4" t="s">
        <v>71</v>
      </c>
      <c r="CH3" s="4">
        <v>2</v>
      </c>
      <c r="CI3" s="3">
        <f>+COUNTIF(CE$2:CE$73,CJ3)</f>
        <v>2</v>
      </c>
      <c r="CJ3" s="4" t="s">
        <v>71</v>
      </c>
      <c r="CK3" s="4">
        <v>2</v>
      </c>
      <c r="CL3" t="str">
        <f>+'Exported Data (Page 1)'!Y3</f>
        <v>Igual</v>
      </c>
      <c r="CM3" t="str">
        <f>+'Exported Data (Page 1)'!Z3</f>
        <v>Igual</v>
      </c>
      <c r="CN3" s="3">
        <f>+COUNTIF(CL$2:CL$73,CO3)</f>
        <v>0</v>
      </c>
      <c r="CO3" s="4" t="s">
        <v>71</v>
      </c>
      <c r="CP3" s="4">
        <v>2</v>
      </c>
      <c r="CQ3" s="3">
        <f>+COUNTIF(CM$2:CM$73,CR3)</f>
        <v>1</v>
      </c>
      <c r="CR3" s="4" t="s">
        <v>71</v>
      </c>
      <c r="CS3" s="4">
        <v>2</v>
      </c>
      <c r="CT3" t="str">
        <f>+'Exported Data (Page 1)'!AA3</f>
        <v>Igual</v>
      </c>
      <c r="CU3" t="str">
        <f>+'Exported Data (Page 1)'!AB3</f>
        <v>Igual</v>
      </c>
      <c r="CV3" s="3">
        <f>+COUNTIF(CT$2:CT$73,CW3)</f>
        <v>0</v>
      </c>
      <c r="CW3" s="4" t="s">
        <v>71</v>
      </c>
      <c r="CX3" s="4">
        <v>2</v>
      </c>
      <c r="CY3" s="3">
        <f>+COUNTIF(CU$2:CU$73,CZ3)</f>
        <v>0</v>
      </c>
      <c r="CZ3" s="4" t="s">
        <v>71</v>
      </c>
      <c r="DA3" s="4">
        <v>2</v>
      </c>
      <c r="DC3" t="str">
        <f>+'Exported Data (Page 1)'!AC3</f>
        <v>Igual</v>
      </c>
      <c r="DD3" t="str">
        <f>+'Exported Data (Page 1)'!AD3</f>
        <v>Mucho peor</v>
      </c>
      <c r="DE3" s="3">
        <f>+COUNTIF(DC$2:DC$73,DF3)</f>
        <v>0</v>
      </c>
      <c r="DF3" s="4" t="s">
        <v>71</v>
      </c>
      <c r="DG3" s="4">
        <v>2</v>
      </c>
      <c r="DH3" s="3">
        <f>+COUNTIF(DD$2:DD$73,DI3)</f>
        <v>1</v>
      </c>
      <c r="DI3" s="4" t="s">
        <v>71</v>
      </c>
      <c r="DJ3" s="4">
        <v>2</v>
      </c>
      <c r="DK3" t="str">
        <f>+'Exported Data (Page 1)'!AE3</f>
        <v>Igual</v>
      </c>
      <c r="DL3" t="str">
        <f>+'Exported Data (Page 1)'!AF3</f>
        <v>Igual</v>
      </c>
      <c r="DM3" s="3">
        <f>+COUNTIF(DK$2:DK$73,DN3)</f>
        <v>2</v>
      </c>
      <c r="DN3" s="4" t="s">
        <v>71</v>
      </c>
      <c r="DO3" s="4">
        <v>2</v>
      </c>
      <c r="DP3" s="3">
        <f>+COUNTIF(DL$2:DL$73,DQ3)</f>
        <v>9</v>
      </c>
      <c r="DQ3" s="4" t="s">
        <v>71</v>
      </c>
      <c r="DR3" s="4">
        <v>2</v>
      </c>
      <c r="DS3" t="str">
        <f>+'Exported Data (Page 1)'!AG3</f>
        <v>Peor</v>
      </c>
      <c r="DT3" t="str">
        <f>+'Exported Data (Page 1)'!AH3</f>
        <v>Igual</v>
      </c>
      <c r="DU3" s="3">
        <f>+COUNTIF(DS$2:DS$73,DV3)</f>
        <v>1</v>
      </c>
      <c r="DV3" s="4" t="s">
        <v>71</v>
      </c>
      <c r="DW3" s="4">
        <v>2</v>
      </c>
      <c r="DX3" s="3">
        <f>+COUNTIF(DT$2:DT$73,DY3)</f>
        <v>7</v>
      </c>
      <c r="DY3" s="4" t="s">
        <v>71</v>
      </c>
      <c r="DZ3" s="4">
        <v>2</v>
      </c>
      <c r="EA3" t="str">
        <f>+'Exported Data (Page 1)'!AI3</f>
        <v>Peor</v>
      </c>
      <c r="EB3" t="str">
        <f>+'Exported Data (Page 1)'!AJ3</f>
        <v>Igual</v>
      </c>
      <c r="EC3" s="3">
        <f>+COUNTIF(EA$2:EA$73,ED3)</f>
        <v>0</v>
      </c>
      <c r="ED3" s="4" t="s">
        <v>71</v>
      </c>
      <c r="EE3" s="4">
        <v>2</v>
      </c>
      <c r="EF3" s="3">
        <f>+COUNTIF(EB$2:EB$73,EG3)</f>
        <v>1</v>
      </c>
      <c r="EG3" s="4" t="s">
        <v>71</v>
      </c>
      <c r="EH3" s="4">
        <v>2</v>
      </c>
      <c r="EI3" t="str">
        <f>+'Exported Data (Page 1)'!AK3</f>
        <v>Peor</v>
      </c>
      <c r="EJ3" t="str">
        <f>+'Exported Data (Page 1)'!AL3</f>
        <v>Igual</v>
      </c>
      <c r="EK3" s="3">
        <f>+COUNTIF(EI$2:EI$73,EL3)</f>
        <v>0</v>
      </c>
      <c r="EL3" s="4" t="s">
        <v>71</v>
      </c>
      <c r="EM3" s="4">
        <v>2</v>
      </c>
      <c r="EN3" s="3">
        <f>+COUNTIF(EJ$2:EJ$73,EO3)</f>
        <v>1</v>
      </c>
      <c r="EO3" s="4" t="s">
        <v>71</v>
      </c>
      <c r="EP3" s="4">
        <v>2</v>
      </c>
      <c r="EQ3" t="str">
        <f>+'Exported Data (Page 1)'!AM3</f>
        <v>Peor</v>
      </c>
      <c r="ER3" t="str">
        <f>+'Exported Data (Page 1)'!AN3</f>
        <v>Mucho peor</v>
      </c>
      <c r="ES3" s="3">
        <f>+COUNTIF(EQ$2:EQ$73,ET3)</f>
        <v>0</v>
      </c>
      <c r="ET3" s="4" t="s">
        <v>71</v>
      </c>
      <c r="EU3" s="4">
        <v>2</v>
      </c>
      <c r="EV3" s="3">
        <f>+COUNTIF(ER$2:ER$73,EW3)</f>
        <v>2</v>
      </c>
      <c r="EW3" s="4" t="s">
        <v>71</v>
      </c>
      <c r="EX3" s="4">
        <v>2</v>
      </c>
      <c r="EY3" s="1"/>
      <c r="EZ3" s="1"/>
      <c r="FA3" s="1"/>
    </row>
    <row r="4" spans="1:157">
      <c r="A4" t="str">
        <f>+'Exported Data (Page 1)'!A4</f>
        <v>afuentes@cartech.com</v>
      </c>
      <c r="B4" t="str">
        <f>+'Exported Data (Page 1)'!C4</f>
        <v>Mejor</v>
      </c>
      <c r="C4" t="str">
        <f>+'Exported Data (Page 1)'!D4</f>
        <v>Mucho mejor</v>
      </c>
      <c r="D4" s="3">
        <f>+COUNTIF(B$2:B$73,E4)</f>
        <v>49</v>
      </c>
      <c r="E4" s="4" t="s">
        <v>45</v>
      </c>
      <c r="F4" s="4">
        <v>1</v>
      </c>
      <c r="G4" s="3">
        <f>+COUNTIF(C$2:C$73,H4)</f>
        <v>46</v>
      </c>
      <c r="H4" s="4" t="s">
        <v>45</v>
      </c>
      <c r="I4" s="4">
        <v>1</v>
      </c>
      <c r="J4" t="str">
        <f>+'Exported Data (Page 1)'!E4</f>
        <v>Mejor</v>
      </c>
      <c r="K4" t="str">
        <f>+'Exported Data (Page 1)'!F4</f>
        <v>Mejor</v>
      </c>
      <c r="L4" s="3">
        <f>+COUNTIF(J$2:J$73,M4)</f>
        <v>36</v>
      </c>
      <c r="M4" s="4" t="s">
        <v>45</v>
      </c>
      <c r="N4" s="4">
        <v>1</v>
      </c>
      <c r="O4" s="3">
        <f>+COUNTIF(K$2:K$73,P4)</f>
        <v>48</v>
      </c>
      <c r="P4" s="4" t="s">
        <v>45</v>
      </c>
      <c r="Q4" s="4">
        <v>1</v>
      </c>
      <c r="R4" t="str">
        <f>+'Exported Data (Page 1)'!G4</f>
        <v>Mejor</v>
      </c>
      <c r="S4" t="str">
        <f>+'Exported Data (Page 1)'!H4</f>
        <v>Igual</v>
      </c>
      <c r="T4" s="3">
        <f>+COUNTIF(R$2:R$73,U4)</f>
        <v>19</v>
      </c>
      <c r="U4" s="4" t="s">
        <v>45</v>
      </c>
      <c r="V4" s="4">
        <v>1</v>
      </c>
      <c r="W4" s="3">
        <f>+COUNTIF(S$2:S$73,X4)</f>
        <v>26</v>
      </c>
      <c r="X4" s="4" t="s">
        <v>45</v>
      </c>
      <c r="Y4" s="4">
        <v>1</v>
      </c>
      <c r="Z4" t="str">
        <f>+'Exported Data (Page 1)'!I4</f>
        <v>Igual</v>
      </c>
      <c r="AA4" t="str">
        <f>+'Exported Data (Page 1)'!J4</f>
        <v>Igual</v>
      </c>
      <c r="AB4" s="3">
        <f>+COUNTIF(Z$2:Z$73,AC4)</f>
        <v>33</v>
      </c>
      <c r="AC4" s="7" t="s">
        <v>49</v>
      </c>
      <c r="AD4" s="4">
        <v>1</v>
      </c>
      <c r="AE4" s="3">
        <f>+COUNTIF(AA$2:AA$73,AF4)</f>
        <v>37</v>
      </c>
      <c r="AF4" s="7" t="s">
        <v>49</v>
      </c>
      <c r="AG4" s="4">
        <v>1</v>
      </c>
      <c r="AH4" t="str">
        <f>+'Exported Data (Page 1)'!K4</f>
        <v>Igual</v>
      </c>
      <c r="AI4" t="str">
        <f>+'Exported Data (Page 1)'!L4</f>
        <v>Igual</v>
      </c>
      <c r="AJ4" s="3">
        <f>+COUNTIF(AH$2:AH$73,AK4)</f>
        <v>37</v>
      </c>
      <c r="AK4" s="7" t="s">
        <v>49</v>
      </c>
      <c r="AL4" s="4">
        <v>1</v>
      </c>
      <c r="AM4" s="3">
        <f>+COUNTIF(AI$2:AI$73,AN4)</f>
        <v>38</v>
      </c>
      <c r="AN4" s="7" t="s">
        <v>49</v>
      </c>
      <c r="AO4" s="4">
        <v>1</v>
      </c>
      <c r="AP4" t="str">
        <f>+'Exported Data (Page 1)'!M4</f>
        <v>Igual</v>
      </c>
      <c r="AQ4" t="str">
        <f>+'Exported Data (Page 1)'!N4</f>
        <v>Igual</v>
      </c>
      <c r="AR4" s="3">
        <f>+COUNTIF(AP$2:AP$73,AS4)</f>
        <v>8</v>
      </c>
      <c r="AS4" s="4" t="s">
        <v>45</v>
      </c>
      <c r="AT4" s="4">
        <v>1</v>
      </c>
      <c r="AU4" s="3">
        <f>+COUNTIF(AQ$2:AQ$73,AV4)</f>
        <v>19</v>
      </c>
      <c r="AV4" s="4" t="s">
        <v>45</v>
      </c>
      <c r="AW4" s="4">
        <v>1</v>
      </c>
      <c r="AX4" t="str">
        <f>+'Exported Data (Page 1)'!O4</f>
        <v>Mejor</v>
      </c>
      <c r="AY4" t="str">
        <f>+'Exported Data (Page 1)'!P4</f>
        <v>Igual</v>
      </c>
      <c r="AZ4" s="3">
        <f>+COUNTIF(AX$2:AX$73,BA4)</f>
        <v>17</v>
      </c>
      <c r="BA4" s="4" t="s">
        <v>45</v>
      </c>
      <c r="BB4" s="4">
        <v>1</v>
      </c>
      <c r="BC4" s="3">
        <f>+COUNTIF(AY$2:AY$73,BD4)</f>
        <v>22</v>
      </c>
      <c r="BD4" s="4" t="s">
        <v>45</v>
      </c>
      <c r="BE4" s="4">
        <v>1</v>
      </c>
      <c r="BF4" t="str">
        <f>+'Exported Data (Page 1)'!Q4</f>
        <v>Igual</v>
      </c>
      <c r="BG4" t="str">
        <f>+'Exported Data (Page 1)'!R4</f>
        <v>Igual</v>
      </c>
      <c r="BH4" s="3">
        <f>+COUNTIF(BF$2:BF$73,BI4)</f>
        <v>6</v>
      </c>
      <c r="BI4" s="4" t="s">
        <v>45</v>
      </c>
      <c r="BJ4" s="4">
        <v>1</v>
      </c>
      <c r="BK4" s="3">
        <f>+COUNTIF(BG$2:BG$73,BL4)</f>
        <v>17</v>
      </c>
      <c r="BL4" s="4" t="s">
        <v>45</v>
      </c>
      <c r="BM4" s="4">
        <v>1</v>
      </c>
      <c r="BN4" t="str">
        <f>+'Exported Data (Page 1)'!S4</f>
        <v>Igual</v>
      </c>
      <c r="BO4" t="str">
        <f>+'Exported Data (Page 1)'!T4</f>
        <v>Igual</v>
      </c>
      <c r="BP4" s="3">
        <f>+COUNTIF(BN$2:BN$73,BQ4)</f>
        <v>2</v>
      </c>
      <c r="BQ4" s="4" t="s">
        <v>45</v>
      </c>
      <c r="BR4" s="4">
        <v>1</v>
      </c>
      <c r="BS4" s="3">
        <f>+COUNTIF(BO$2:BO$73,BT4)</f>
        <v>17</v>
      </c>
      <c r="BT4" s="4" t="s">
        <v>45</v>
      </c>
      <c r="BU4" s="4">
        <v>1</v>
      </c>
      <c r="BV4" t="str">
        <f>+'Exported Data (Page 1)'!U4</f>
        <v>Peor</v>
      </c>
      <c r="BW4" t="str">
        <f>+'Exported Data (Page 1)'!V4</f>
        <v>Igual</v>
      </c>
      <c r="BX4" s="3">
        <f>+COUNTIF(BV$2:BV$73,BY4)</f>
        <v>5</v>
      </c>
      <c r="BY4" s="4" t="s">
        <v>45</v>
      </c>
      <c r="BZ4" s="4">
        <v>1</v>
      </c>
      <c r="CA4" s="3">
        <f>+COUNTIF(BW$2:BW$73,CB4)</f>
        <v>13</v>
      </c>
      <c r="CB4" s="4" t="s">
        <v>45</v>
      </c>
      <c r="CC4" s="4">
        <v>1</v>
      </c>
      <c r="CD4" t="str">
        <f>+'Exported Data (Page 1)'!W4</f>
        <v>Peor</v>
      </c>
      <c r="CE4" t="str">
        <f>+'Exported Data (Page 1)'!X4</f>
        <v>Peor</v>
      </c>
      <c r="CF4" s="3">
        <f>+COUNTIF(CD$2:CD$73,CG4)</f>
        <v>7</v>
      </c>
      <c r="CG4" s="4" t="s">
        <v>45</v>
      </c>
      <c r="CH4" s="4">
        <v>1</v>
      </c>
      <c r="CI4" s="3">
        <f>+COUNTIF(CE$2:CE$73,CJ4)</f>
        <v>23</v>
      </c>
      <c r="CJ4" s="4" t="s">
        <v>45</v>
      </c>
      <c r="CK4" s="4">
        <v>1</v>
      </c>
      <c r="CL4" t="str">
        <f>+'Exported Data (Page 1)'!Y4</f>
        <v>Igual</v>
      </c>
      <c r="CM4" t="str">
        <f>+'Exported Data (Page 1)'!Z4</f>
        <v>Igual</v>
      </c>
      <c r="CN4" s="3">
        <f>+COUNTIF(CL$2:CL$73,CO4)</f>
        <v>39</v>
      </c>
      <c r="CO4" s="4" t="s">
        <v>45</v>
      </c>
      <c r="CP4" s="4">
        <v>1</v>
      </c>
      <c r="CQ4" s="3">
        <f>+COUNTIF(CM$2:CM$73,CR4)</f>
        <v>45</v>
      </c>
      <c r="CR4" s="4" t="s">
        <v>45</v>
      </c>
      <c r="CS4" s="4">
        <v>1</v>
      </c>
      <c r="CT4" t="str">
        <f>+'Exported Data (Page 1)'!AA4</f>
        <v>Igual</v>
      </c>
      <c r="CU4" t="str">
        <f>+'Exported Data (Page 1)'!AB4</f>
        <v>Igual</v>
      </c>
      <c r="CV4" s="3">
        <f>+COUNTIF(CT$2:CT$73,CW4)</f>
        <v>10</v>
      </c>
      <c r="CW4" s="4" t="s">
        <v>45</v>
      </c>
      <c r="CX4" s="4">
        <v>1</v>
      </c>
      <c r="CY4" s="3">
        <f>+COUNTIF(CU$2:CU$73,CZ4)</f>
        <v>11</v>
      </c>
      <c r="CZ4" s="4" t="s">
        <v>45</v>
      </c>
      <c r="DA4" s="4">
        <v>1</v>
      </c>
      <c r="DC4" t="str">
        <f>+'Exported Data (Page 1)'!AC4</f>
        <v>Mejor</v>
      </c>
      <c r="DD4" t="str">
        <f>+'Exported Data (Page 1)'!AD4</f>
        <v>Igual</v>
      </c>
      <c r="DE4" s="3">
        <f>+COUNTIF(DC$2:DC$73,DF4)</f>
        <v>17</v>
      </c>
      <c r="DF4" s="4" t="s">
        <v>45</v>
      </c>
      <c r="DG4" s="4">
        <v>1</v>
      </c>
      <c r="DH4" s="3">
        <f>+COUNTIF(DD$2:DD$73,DI4)</f>
        <v>31</v>
      </c>
      <c r="DI4" s="4" t="s">
        <v>45</v>
      </c>
      <c r="DJ4" s="4">
        <v>1</v>
      </c>
      <c r="DK4" t="str">
        <f>+'Exported Data (Page 1)'!AE4</f>
        <v>Mejor</v>
      </c>
      <c r="DL4" t="str">
        <f>+'Exported Data (Page 1)'!AF4</f>
        <v>Igual</v>
      </c>
      <c r="DM4" s="3">
        <f>+COUNTIF(DK$2:DK$73,DN4)</f>
        <v>36</v>
      </c>
      <c r="DN4" s="4" t="s">
        <v>45</v>
      </c>
      <c r="DO4" s="4">
        <v>1</v>
      </c>
      <c r="DP4" s="3">
        <f>+COUNTIF(DL$2:DL$73,DQ4)</f>
        <v>35</v>
      </c>
      <c r="DQ4" s="4" t="s">
        <v>45</v>
      </c>
      <c r="DR4" s="4">
        <v>1</v>
      </c>
      <c r="DS4" t="str">
        <f>+'Exported Data (Page 1)'!AG4</f>
        <v>Mejor</v>
      </c>
      <c r="DT4" t="str">
        <f>+'Exported Data (Page 1)'!AH4</f>
        <v>Igual</v>
      </c>
      <c r="DU4" s="3">
        <f>+COUNTIF(DS$2:DS$73,DV4)</f>
        <v>45</v>
      </c>
      <c r="DV4" s="4" t="s">
        <v>45</v>
      </c>
      <c r="DW4" s="4">
        <v>1</v>
      </c>
      <c r="DX4" s="3">
        <f>+COUNTIF(DT$2:DT$73,DY4)</f>
        <v>47</v>
      </c>
      <c r="DY4" s="4" t="s">
        <v>45</v>
      </c>
      <c r="DZ4" s="4">
        <v>1</v>
      </c>
      <c r="EA4" t="str">
        <f>+'Exported Data (Page 1)'!AI4</f>
        <v>Igual</v>
      </c>
      <c r="EB4" t="str">
        <f>+'Exported Data (Page 1)'!AJ4</f>
        <v>Igual</v>
      </c>
      <c r="EC4" s="3">
        <f>+COUNTIF(EA$2:EA$73,ED4)</f>
        <v>4</v>
      </c>
      <c r="ED4" s="4" t="s">
        <v>45</v>
      </c>
      <c r="EE4" s="4">
        <v>1</v>
      </c>
      <c r="EF4" s="3">
        <f>+COUNTIF(EB$2:EB$73,EG4)</f>
        <v>16</v>
      </c>
      <c r="EG4" s="4" t="s">
        <v>45</v>
      </c>
      <c r="EH4" s="4">
        <v>1</v>
      </c>
      <c r="EI4" t="str">
        <f>+'Exported Data (Page 1)'!AK4</f>
        <v>Peor</v>
      </c>
      <c r="EJ4" t="str">
        <f>+'Exported Data (Page 1)'!AL4</f>
        <v>Igual</v>
      </c>
      <c r="EK4" s="3">
        <f>+COUNTIF(EI$2:EI$73,EL4)</f>
        <v>4</v>
      </c>
      <c r="EL4" s="4" t="s">
        <v>45</v>
      </c>
      <c r="EM4" s="4">
        <v>1</v>
      </c>
      <c r="EN4" s="3">
        <f>+COUNTIF(EJ$2:EJ$73,EO4)</f>
        <v>14</v>
      </c>
      <c r="EO4" s="4" t="s">
        <v>45</v>
      </c>
      <c r="EP4" s="4">
        <v>1</v>
      </c>
      <c r="EQ4" t="str">
        <f>+'Exported Data (Page 1)'!AM4</f>
        <v>Peor</v>
      </c>
      <c r="ER4" t="str">
        <f>+'Exported Data (Page 1)'!AN4</f>
        <v>Igual</v>
      </c>
      <c r="ES4" s="3">
        <f>+COUNTIF(EQ$2:EQ$73,ET4)</f>
        <v>14</v>
      </c>
      <c r="ET4" s="4" t="s">
        <v>45</v>
      </c>
      <c r="EU4" s="4">
        <v>1</v>
      </c>
      <c r="EV4" s="3">
        <f>+COUNTIF(ER$2:ER$73,EW4)</f>
        <v>23</v>
      </c>
      <c r="EW4" s="4" t="s">
        <v>45</v>
      </c>
      <c r="EX4" s="4">
        <v>1</v>
      </c>
      <c r="EY4" s="1"/>
      <c r="EZ4" s="1"/>
      <c r="FA4" s="1"/>
    </row>
    <row r="5" spans="1:157">
      <c r="A5" t="str">
        <f>+'Exported Data (Page 1)'!A5</f>
        <v>aguerra@grupomar.com</v>
      </c>
      <c r="B5" t="str">
        <f>+'Exported Data (Page 1)'!C5</f>
        <v>Igual</v>
      </c>
      <c r="C5" t="str">
        <f>+'Exported Data (Page 1)'!D5</f>
        <v>Mejor</v>
      </c>
      <c r="D5" s="3">
        <f>+COUNTIF(B$2:B$73,E5)</f>
        <v>7</v>
      </c>
      <c r="E5" s="4" t="s">
        <v>47</v>
      </c>
      <c r="F5" s="4">
        <v>0</v>
      </c>
      <c r="G5" s="3">
        <f>+COUNTIF(C$2:C$73,H5)</f>
        <v>11</v>
      </c>
      <c r="H5" s="4" t="s">
        <v>47</v>
      </c>
      <c r="I5" s="4">
        <v>0</v>
      </c>
      <c r="J5" t="str">
        <f>+'Exported Data (Page 1)'!E5</f>
        <v>Peor</v>
      </c>
      <c r="K5" t="str">
        <f>+'Exported Data (Page 1)'!F5</f>
        <v>Mejor</v>
      </c>
      <c r="L5" s="3">
        <f>+COUNTIF(J$2:J$73,M5)</f>
        <v>12</v>
      </c>
      <c r="M5" s="4" t="s">
        <v>47</v>
      </c>
      <c r="N5" s="4">
        <v>0</v>
      </c>
      <c r="O5" s="3">
        <f>+COUNTIF(K$2:K$73,P5)</f>
        <v>8</v>
      </c>
      <c r="P5" s="4" t="s">
        <v>47</v>
      </c>
      <c r="Q5" s="4">
        <v>0</v>
      </c>
      <c r="R5" t="str">
        <f>+'Exported Data (Page 1)'!G5</f>
        <v>Igual</v>
      </c>
      <c r="S5" t="str">
        <f>+'Exported Data (Page 1)'!H5</f>
        <v>Mejor</v>
      </c>
      <c r="T5" s="3">
        <f>+COUNTIF(R$2:R$73,U5)</f>
        <v>42</v>
      </c>
      <c r="U5" s="4" t="s">
        <v>47</v>
      </c>
      <c r="V5" s="4">
        <v>0</v>
      </c>
      <c r="W5" s="3">
        <f>+COUNTIF(S$2:S$73,X5)</f>
        <v>38</v>
      </c>
      <c r="X5" s="4" t="s">
        <v>47</v>
      </c>
      <c r="Y5" s="4">
        <v>0</v>
      </c>
      <c r="Z5" t="str">
        <f>+'Exported Data (Page 1)'!I5</f>
        <v>Menos</v>
      </c>
      <c r="AA5" t="str">
        <f>+'Exported Data (Page 1)'!J5</f>
        <v>Menos</v>
      </c>
      <c r="AB5" s="3">
        <f>+COUNTIF(Z$2:Z$73,AC5)</f>
        <v>21</v>
      </c>
      <c r="AC5" s="4" t="s">
        <v>47</v>
      </c>
      <c r="AD5" s="4">
        <v>0</v>
      </c>
      <c r="AE5" s="3">
        <f>+COUNTIF(AA$2:AA$73,AF5)</f>
        <v>17</v>
      </c>
      <c r="AF5" s="4" t="s">
        <v>47</v>
      </c>
      <c r="AG5" s="4">
        <v>0</v>
      </c>
      <c r="AH5" t="str">
        <f>+'Exported Data (Page 1)'!K5</f>
        <v>Más</v>
      </c>
      <c r="AI5" t="str">
        <f>+'Exported Data (Page 1)'!L5</f>
        <v>Igual</v>
      </c>
      <c r="AJ5" s="3">
        <f>+COUNTIF(AH$2:AH$73,AK5)</f>
        <v>19</v>
      </c>
      <c r="AK5" s="4" t="s">
        <v>47</v>
      </c>
      <c r="AL5" s="4">
        <v>0</v>
      </c>
      <c r="AM5" s="3">
        <f>+COUNTIF(AI$2:AI$73,AN5)</f>
        <v>18</v>
      </c>
      <c r="AN5" s="4" t="s">
        <v>47</v>
      </c>
      <c r="AO5" s="4">
        <v>0</v>
      </c>
      <c r="AP5" t="str">
        <f>+'Exported Data (Page 1)'!M5</f>
        <v>Igual</v>
      </c>
      <c r="AQ5" t="str">
        <f>+'Exported Data (Page 1)'!N5</f>
        <v>Mejor</v>
      </c>
      <c r="AR5" s="3">
        <f>+COUNTIF(AP$2:AP$73,AS5)</f>
        <v>42</v>
      </c>
      <c r="AS5" s="4" t="s">
        <v>47</v>
      </c>
      <c r="AT5" s="4">
        <v>0</v>
      </c>
      <c r="AU5" s="3">
        <f>+COUNTIF(AQ$2:AQ$73,AV5)</f>
        <v>43</v>
      </c>
      <c r="AV5" s="4" t="s">
        <v>47</v>
      </c>
      <c r="AW5" s="4">
        <v>0</v>
      </c>
      <c r="AX5" t="str">
        <f>+'Exported Data (Page 1)'!O5</f>
        <v>Peor</v>
      </c>
      <c r="AY5" t="str">
        <f>+'Exported Data (Page 1)'!P5</f>
        <v>Igual</v>
      </c>
      <c r="AZ5" s="3">
        <f>+COUNTIF(AX$2:AX$73,BA5)</f>
        <v>34</v>
      </c>
      <c r="BA5" s="4" t="s">
        <v>47</v>
      </c>
      <c r="BB5" s="4">
        <v>0</v>
      </c>
      <c r="BC5" s="3">
        <f>+COUNTIF(AY$2:AY$73,BD5)</f>
        <v>38</v>
      </c>
      <c r="BD5" s="4" t="s">
        <v>47</v>
      </c>
      <c r="BE5" s="4">
        <v>0</v>
      </c>
      <c r="BF5" t="str">
        <f>+'Exported Data (Page 1)'!Q5</f>
        <v>Igual</v>
      </c>
      <c r="BG5" t="str">
        <f>+'Exported Data (Page 1)'!R5</f>
        <v>Igual</v>
      </c>
      <c r="BH5" s="3">
        <f>+COUNTIF(BF$2:BF$73,BI5)</f>
        <v>42</v>
      </c>
      <c r="BI5" s="4" t="s">
        <v>47</v>
      </c>
      <c r="BJ5" s="4">
        <v>0</v>
      </c>
      <c r="BK5" s="3">
        <f>+COUNTIF(BG$2:BG$73,BL5)</f>
        <v>43</v>
      </c>
      <c r="BL5" s="4" t="s">
        <v>47</v>
      </c>
      <c r="BM5" s="4">
        <v>0</v>
      </c>
      <c r="BN5" t="str">
        <f>+'Exported Data (Page 1)'!S5</f>
        <v>Mucho peor</v>
      </c>
      <c r="BO5" t="str">
        <f>+'Exported Data (Page 1)'!T5</f>
        <v>Peor</v>
      </c>
      <c r="BP5" s="3">
        <f>+COUNTIF(BN$2:BN$73,BQ5)</f>
        <v>34</v>
      </c>
      <c r="BQ5" s="4" t="s">
        <v>47</v>
      </c>
      <c r="BR5" s="4">
        <v>0</v>
      </c>
      <c r="BS5" s="3">
        <f>+COUNTIF(BO$2:BO$73,BT5)</f>
        <v>34</v>
      </c>
      <c r="BT5" s="4" t="s">
        <v>47</v>
      </c>
      <c r="BU5" s="4">
        <v>0</v>
      </c>
      <c r="BV5" t="str">
        <f>+'Exported Data (Page 1)'!U5</f>
        <v>Peor</v>
      </c>
      <c r="BW5" t="str">
        <f>+'Exported Data (Page 1)'!V5</f>
        <v>Peor</v>
      </c>
      <c r="BX5" s="3">
        <f>+COUNTIF(BV$2:BV$73,BY5)</f>
        <v>35</v>
      </c>
      <c r="BY5" s="4" t="s">
        <v>47</v>
      </c>
      <c r="BZ5" s="4">
        <v>0</v>
      </c>
      <c r="CA5" s="3">
        <f>+COUNTIF(BW$2:BW$73,CB5)</f>
        <v>40</v>
      </c>
      <c r="CB5" s="4" t="s">
        <v>47</v>
      </c>
      <c r="CC5" s="4">
        <v>0</v>
      </c>
      <c r="CD5" t="str">
        <f>+'Exported Data (Page 1)'!W5</f>
        <v>Igual</v>
      </c>
      <c r="CE5" t="str">
        <f>+'Exported Data (Page 1)'!X5</f>
        <v>Igual</v>
      </c>
      <c r="CF5" s="3">
        <f>+COUNTIF(CD$2:CD$73,CG5)</f>
        <v>28</v>
      </c>
      <c r="CG5" s="4" t="s">
        <v>47</v>
      </c>
      <c r="CH5" s="4">
        <v>0</v>
      </c>
      <c r="CI5" s="3">
        <f>+COUNTIF(CE$2:CE$73,CJ5)</f>
        <v>28</v>
      </c>
      <c r="CJ5" s="4" t="s">
        <v>47</v>
      </c>
      <c r="CK5" s="4">
        <v>0</v>
      </c>
      <c r="CL5" t="str">
        <f>+'Exported Data (Page 1)'!Y5</f>
        <v>Mejor</v>
      </c>
      <c r="CM5" t="str">
        <f>+'Exported Data (Page 1)'!Z5</f>
        <v>Igual</v>
      </c>
      <c r="CN5" s="3">
        <f>+COUNTIF(CL$2:CL$73,CO5)</f>
        <v>23</v>
      </c>
      <c r="CO5" s="4" t="s">
        <v>47</v>
      </c>
      <c r="CP5" s="4">
        <v>0</v>
      </c>
      <c r="CQ5" s="3">
        <f>+COUNTIF(CM$2:CM$73,CR5)</f>
        <v>20</v>
      </c>
      <c r="CR5" s="4" t="s">
        <v>47</v>
      </c>
      <c r="CS5" s="4">
        <v>0</v>
      </c>
      <c r="CT5" t="str">
        <f>+'Exported Data (Page 1)'!AA5</f>
        <v>Igual</v>
      </c>
      <c r="CU5" t="str">
        <f>+'Exported Data (Page 1)'!AB5</f>
        <v>Igual</v>
      </c>
      <c r="CV5" s="3">
        <f>+COUNTIF(CT$2:CT$73,CW5)</f>
        <v>56</v>
      </c>
      <c r="CW5" s="4" t="s">
        <v>47</v>
      </c>
      <c r="CX5" s="4">
        <v>0</v>
      </c>
      <c r="CY5" s="3">
        <f>+COUNTIF(CU$2:CU$73,CZ5)</f>
        <v>56</v>
      </c>
      <c r="CZ5" s="4" t="s">
        <v>47</v>
      </c>
      <c r="DA5" s="4">
        <v>0</v>
      </c>
      <c r="DC5" t="str">
        <f>+'Exported Data (Page 1)'!AC5</f>
        <v>Igual</v>
      </c>
      <c r="DD5" t="str">
        <f>+'Exported Data (Page 1)'!AD5</f>
        <v>Igual</v>
      </c>
      <c r="DE5" s="3">
        <f>+COUNTIF(DC$2:DC$73,DF5)</f>
        <v>39</v>
      </c>
      <c r="DF5" s="4" t="s">
        <v>47</v>
      </c>
      <c r="DG5" s="4">
        <v>0</v>
      </c>
      <c r="DH5" s="3">
        <f>+COUNTIF(DD$2:DD$73,DI5)</f>
        <v>27</v>
      </c>
      <c r="DI5" s="4" t="s">
        <v>47</v>
      </c>
      <c r="DJ5" s="4">
        <v>0</v>
      </c>
      <c r="DK5" t="str">
        <f>+'Exported Data (Page 1)'!AE5</f>
        <v>Peor</v>
      </c>
      <c r="DL5" t="str">
        <f>+'Exported Data (Page 1)'!AF5</f>
        <v>Igual</v>
      </c>
      <c r="DM5" s="3">
        <f>+COUNTIF(DK$2:DK$73,DN5)</f>
        <v>27</v>
      </c>
      <c r="DN5" s="4" t="s">
        <v>47</v>
      </c>
      <c r="DO5" s="4">
        <v>0</v>
      </c>
      <c r="DP5" s="3">
        <f>+COUNTIF(DL$2:DL$73,DQ5)</f>
        <v>24</v>
      </c>
      <c r="DQ5" s="4" t="s">
        <v>47</v>
      </c>
      <c r="DR5" s="4">
        <v>0</v>
      </c>
      <c r="DS5" t="str">
        <f>+'Exported Data (Page 1)'!AG5</f>
        <v>Mejor</v>
      </c>
      <c r="DT5" t="str">
        <f>+'Exported Data (Page 1)'!AH5</f>
        <v>Peor</v>
      </c>
      <c r="DU5" s="3">
        <f>+COUNTIF(DS$2:DS$73,DV5)</f>
        <v>15</v>
      </c>
      <c r="DV5" s="4" t="s">
        <v>47</v>
      </c>
      <c r="DW5" s="4">
        <v>0</v>
      </c>
      <c r="DX5" s="3">
        <f>+COUNTIF(DT$2:DT$73,DY5)</f>
        <v>12</v>
      </c>
      <c r="DY5" s="4" t="s">
        <v>47</v>
      </c>
      <c r="DZ5" s="4">
        <v>0</v>
      </c>
      <c r="EA5" t="str">
        <f>+'Exported Data (Page 1)'!AI5</f>
        <v>Peor</v>
      </c>
      <c r="EB5" t="str">
        <f>+'Exported Data (Page 1)'!AJ5</f>
        <v>Igual</v>
      </c>
      <c r="EC5" s="3">
        <f>+COUNTIF(EA$2:EA$73,ED5)</f>
        <v>35</v>
      </c>
      <c r="ED5" s="4" t="s">
        <v>47</v>
      </c>
      <c r="EE5" s="4">
        <v>0</v>
      </c>
      <c r="EF5" s="3">
        <f>+COUNTIF(EB$2:EB$73,EG5)</f>
        <v>36</v>
      </c>
      <c r="EG5" s="4" t="s">
        <v>47</v>
      </c>
      <c r="EH5" s="4">
        <v>0</v>
      </c>
      <c r="EI5" t="str">
        <f>+'Exported Data (Page 1)'!AK5</f>
        <v>Igual</v>
      </c>
      <c r="EJ5" t="str">
        <f>+'Exported Data (Page 1)'!AL5</f>
        <v>Mejor</v>
      </c>
      <c r="EK5" s="3">
        <f>+COUNTIF(EI$2:EI$73,EL5)</f>
        <v>21</v>
      </c>
      <c r="EL5" s="4" t="s">
        <v>47</v>
      </c>
      <c r="EM5" s="4">
        <v>0</v>
      </c>
      <c r="EN5" s="3">
        <f>+COUNTIF(EJ$2:EJ$73,EO5)</f>
        <v>31</v>
      </c>
      <c r="EO5" s="4" t="s">
        <v>47</v>
      </c>
      <c r="EP5" s="4">
        <v>0</v>
      </c>
      <c r="EQ5" t="str">
        <f>+'Exported Data (Page 1)'!AM5</f>
        <v>Igual</v>
      </c>
      <c r="ER5" t="str">
        <f>+'Exported Data (Page 1)'!AN5</f>
        <v>Igual</v>
      </c>
      <c r="ES5" s="3">
        <f>+COUNTIF(EQ$2:EQ$73,ET5)</f>
        <v>26</v>
      </c>
      <c r="ET5" s="4" t="s">
        <v>47</v>
      </c>
      <c r="EU5" s="4">
        <v>0</v>
      </c>
      <c r="EV5" s="3">
        <f>+COUNTIF(ER$2:ER$73,EW5)</f>
        <v>34</v>
      </c>
      <c r="EW5" s="4" t="s">
        <v>47</v>
      </c>
      <c r="EX5" s="4">
        <v>0</v>
      </c>
      <c r="EY5" s="1"/>
      <c r="EZ5" s="1"/>
      <c r="FA5" s="1"/>
    </row>
    <row r="6" spans="1:157">
      <c r="A6" t="str">
        <f>+'Exported Data (Page 1)'!A6</f>
        <v>alejandro.marti@provident.com.mx</v>
      </c>
      <c r="B6" t="str">
        <f>+'Exported Data (Page 1)'!C6</f>
        <v>Mejor</v>
      </c>
      <c r="C6" t="str">
        <f>+'Exported Data (Page 1)'!D6</f>
        <v>Mejor</v>
      </c>
      <c r="D6" s="3">
        <f>+COUNTIF(B$2:B$73,E6)</f>
        <v>3</v>
      </c>
      <c r="E6" s="4" t="s">
        <v>46</v>
      </c>
      <c r="F6" s="4">
        <v>-1</v>
      </c>
      <c r="G6" s="3">
        <f>+COUNTIF(C$2:C$73,H6)</f>
        <v>1</v>
      </c>
      <c r="H6" s="4" t="s">
        <v>46</v>
      </c>
      <c r="I6" s="4">
        <v>-1</v>
      </c>
      <c r="J6" t="str">
        <f>+'Exported Data (Page 1)'!E6</f>
        <v>Mejor</v>
      </c>
      <c r="K6" t="str">
        <f>+'Exported Data (Page 1)'!F6</f>
        <v>Igual</v>
      </c>
      <c r="L6" s="3">
        <f>+COUNTIF(J$2:J$73,M6)</f>
        <v>8</v>
      </c>
      <c r="M6" s="4" t="s">
        <v>46</v>
      </c>
      <c r="N6" s="4">
        <v>-1</v>
      </c>
      <c r="O6" s="3">
        <f>+COUNTIF(K$2:K$73,P6)</f>
        <v>2</v>
      </c>
      <c r="P6" s="4" t="s">
        <v>46</v>
      </c>
      <c r="Q6" s="4">
        <v>-1</v>
      </c>
      <c r="R6" t="str">
        <f>+'Exported Data (Page 1)'!G6</f>
        <v>Igual</v>
      </c>
      <c r="S6" t="str">
        <f>+'Exported Data (Page 1)'!H6</f>
        <v>Peor</v>
      </c>
      <c r="T6" s="3">
        <f>+COUNTIF(R$2:R$73,U6)</f>
        <v>2</v>
      </c>
      <c r="U6" s="4" t="s">
        <v>46</v>
      </c>
      <c r="V6" s="4">
        <v>-1</v>
      </c>
      <c r="W6" s="3">
        <f>+COUNTIF(S$2:S$73,X6)</f>
        <v>3</v>
      </c>
      <c r="X6" s="4" t="s">
        <v>46</v>
      </c>
      <c r="Y6" s="4">
        <v>-1</v>
      </c>
      <c r="Z6" t="str">
        <f>+'Exported Data (Page 1)'!I6</f>
        <v>Menos</v>
      </c>
      <c r="AA6" t="str">
        <f>+'Exported Data (Page 1)'!J6</f>
        <v>Igual</v>
      </c>
      <c r="AB6" s="3">
        <f>+COUNTIF(Z$2:Z$73,AC6)</f>
        <v>6</v>
      </c>
      <c r="AC6" s="7" t="s">
        <v>50</v>
      </c>
      <c r="AD6" s="4">
        <v>-1</v>
      </c>
      <c r="AE6" s="3">
        <f>+COUNTIF(AA$2:AA$73,AF6)</f>
        <v>5</v>
      </c>
      <c r="AF6" s="7" t="s">
        <v>50</v>
      </c>
      <c r="AG6" s="4">
        <v>-1</v>
      </c>
      <c r="AH6" t="str">
        <f>+'Exported Data (Page 1)'!K6</f>
        <v>Más</v>
      </c>
      <c r="AI6" t="str">
        <f>+'Exported Data (Page 1)'!L6</f>
        <v>Más</v>
      </c>
      <c r="AJ6" s="3">
        <f>+COUNTIF(AH$2:AH$73,AK6)</f>
        <v>6</v>
      </c>
      <c r="AK6" s="7" t="s">
        <v>50</v>
      </c>
      <c r="AL6" s="4">
        <v>-1</v>
      </c>
      <c r="AM6" s="3">
        <f>+COUNTIF(AI$2:AI$73,AN6)</f>
        <v>6</v>
      </c>
      <c r="AN6" s="7" t="s">
        <v>50</v>
      </c>
      <c r="AO6" s="4">
        <v>-1</v>
      </c>
      <c r="AP6" t="str">
        <f>+'Exported Data (Page 1)'!M6</f>
        <v>Mucho mejor</v>
      </c>
      <c r="AQ6" t="str">
        <f>+'Exported Data (Page 1)'!N6</f>
        <v>Mejor</v>
      </c>
      <c r="AR6" s="3">
        <f>+COUNTIF(AP$2:AP$73,AS6)</f>
        <v>14</v>
      </c>
      <c r="AS6" s="4" t="s">
        <v>46</v>
      </c>
      <c r="AT6" s="4">
        <v>-1</v>
      </c>
      <c r="AU6" s="3">
        <f>+COUNTIF(AQ$2:AQ$73,AV6)</f>
        <v>3</v>
      </c>
      <c r="AV6" s="4" t="s">
        <v>46</v>
      </c>
      <c r="AW6" s="4">
        <v>-1</v>
      </c>
      <c r="AX6" t="str">
        <f>+'Exported Data (Page 1)'!O6</f>
        <v>Igual</v>
      </c>
      <c r="AY6" t="str">
        <f>+'Exported Data (Page 1)'!P6</f>
        <v>Peor</v>
      </c>
      <c r="AZ6" s="3">
        <f>+COUNTIF(AX$2:AX$73,BA6)</f>
        <v>12</v>
      </c>
      <c r="BA6" s="4" t="s">
        <v>46</v>
      </c>
      <c r="BB6" s="4">
        <v>-1</v>
      </c>
      <c r="BC6" s="3">
        <f>+COUNTIF(AY$2:AY$73,BD6)</f>
        <v>4</v>
      </c>
      <c r="BD6" s="4" t="s">
        <v>46</v>
      </c>
      <c r="BE6" s="4">
        <v>-1</v>
      </c>
      <c r="BF6" t="str">
        <f>+'Exported Data (Page 1)'!Q6</f>
        <v>Igual</v>
      </c>
      <c r="BG6" t="str">
        <f>+'Exported Data (Page 1)'!R6</f>
        <v>Igual</v>
      </c>
      <c r="BH6" s="3">
        <f>+COUNTIF(BF$2:BF$73,BI6)</f>
        <v>16</v>
      </c>
      <c r="BI6" s="4" t="s">
        <v>46</v>
      </c>
      <c r="BJ6" s="4">
        <v>-1</v>
      </c>
      <c r="BK6" s="3">
        <f>+COUNTIF(BG$2:BG$73,BL6)</f>
        <v>5</v>
      </c>
      <c r="BL6" s="4" t="s">
        <v>46</v>
      </c>
      <c r="BM6" s="4">
        <v>-1</v>
      </c>
      <c r="BN6" t="str">
        <f>+'Exported Data (Page 1)'!S6</f>
        <v>Peor</v>
      </c>
      <c r="BO6" t="str">
        <f>+'Exported Data (Page 1)'!T6</f>
        <v>Mejor</v>
      </c>
      <c r="BP6" s="3">
        <f>+COUNTIF(BN$2:BN$73,BQ6)</f>
        <v>23</v>
      </c>
      <c r="BQ6" s="4" t="s">
        <v>46</v>
      </c>
      <c r="BR6" s="4">
        <v>-1</v>
      </c>
      <c r="BS6" s="3">
        <f>+COUNTIF(BO$2:BO$73,BT6)</f>
        <v>10</v>
      </c>
      <c r="BT6" s="4" t="s">
        <v>46</v>
      </c>
      <c r="BU6" s="4">
        <v>-1</v>
      </c>
      <c r="BV6" t="str">
        <f>+'Exported Data (Page 1)'!U6</f>
        <v>Igual</v>
      </c>
      <c r="BW6" t="str">
        <f>+'Exported Data (Page 1)'!V6</f>
        <v>Mejor</v>
      </c>
      <c r="BX6" s="3">
        <f>+COUNTIF(BV$2:BV$73,BY6)</f>
        <v>22</v>
      </c>
      <c r="BY6" s="4" t="s">
        <v>46</v>
      </c>
      <c r="BZ6" s="4">
        <v>-1</v>
      </c>
      <c r="CA6" s="3">
        <f>+COUNTIF(BW$2:BW$73,CB6)</f>
        <v>11</v>
      </c>
      <c r="CB6" s="4" t="s">
        <v>46</v>
      </c>
      <c r="CC6" s="4">
        <v>-1</v>
      </c>
      <c r="CD6" t="str">
        <f>+'Exported Data (Page 1)'!W6</f>
        <v>Peor</v>
      </c>
      <c r="CE6" t="str">
        <f>+'Exported Data (Page 1)'!X6</f>
        <v>Igual</v>
      </c>
      <c r="CF6" s="3">
        <f>+COUNTIF(CD$2:CD$73,CG6)</f>
        <v>26</v>
      </c>
      <c r="CG6" s="4" t="s">
        <v>46</v>
      </c>
      <c r="CH6" s="4">
        <v>-1</v>
      </c>
      <c r="CI6" s="3">
        <f>+COUNTIF(CE$2:CE$73,CJ6)</f>
        <v>12</v>
      </c>
      <c r="CJ6" s="4" t="s">
        <v>46</v>
      </c>
      <c r="CK6" s="4">
        <v>-1</v>
      </c>
      <c r="CL6" t="str">
        <f>+'Exported Data (Page 1)'!Y6</f>
        <v>Mejor</v>
      </c>
      <c r="CM6" t="str">
        <f>+'Exported Data (Page 1)'!Z6</f>
        <v>Mejor</v>
      </c>
      <c r="CN6" s="3">
        <f>+COUNTIF(CL$2:CL$73,CO6)</f>
        <v>6</v>
      </c>
      <c r="CO6" s="4" t="s">
        <v>46</v>
      </c>
      <c r="CP6" s="4">
        <v>-1</v>
      </c>
      <c r="CQ6" s="3">
        <f>+COUNTIF(CM$2:CM$73,CR6)</f>
        <v>2</v>
      </c>
      <c r="CR6" s="4" t="s">
        <v>46</v>
      </c>
      <c r="CS6" s="4">
        <v>-1</v>
      </c>
      <c r="CT6" t="str">
        <f>+'Exported Data (Page 1)'!AA6</f>
        <v>Igual</v>
      </c>
      <c r="CU6" t="str">
        <f>+'Exported Data (Page 1)'!AB6</f>
        <v>Igual</v>
      </c>
      <c r="CV6" s="3">
        <f>+COUNTIF(CT$2:CT$73,CW6)</f>
        <v>2</v>
      </c>
      <c r="CW6" s="4" t="s">
        <v>46</v>
      </c>
      <c r="CX6" s="4">
        <v>-1</v>
      </c>
      <c r="CY6" s="3">
        <f>+COUNTIF(CU$2:CU$73,CZ6)</f>
        <v>1</v>
      </c>
      <c r="CZ6" s="4" t="s">
        <v>46</v>
      </c>
      <c r="DA6" s="4">
        <v>-1</v>
      </c>
      <c r="DC6" t="str">
        <f>+'Exported Data (Page 1)'!AC6</f>
        <v>Igual</v>
      </c>
      <c r="DD6" t="str">
        <f>+'Exported Data (Page 1)'!AD6</f>
        <v>Peor</v>
      </c>
      <c r="DE6" s="3">
        <f>+COUNTIF(DC$2:DC$73,DF6)</f>
        <v>11</v>
      </c>
      <c r="DF6" s="4" t="s">
        <v>46</v>
      </c>
      <c r="DG6" s="4">
        <v>-1</v>
      </c>
      <c r="DH6" s="3">
        <f>+COUNTIF(DD$2:DD$73,DI6)</f>
        <v>7</v>
      </c>
      <c r="DI6" s="4" t="s">
        <v>46</v>
      </c>
      <c r="DJ6" s="4">
        <v>-1</v>
      </c>
      <c r="DK6" t="str">
        <f>+'Exported Data (Page 1)'!AE6</f>
        <v>Mejor</v>
      </c>
      <c r="DL6" t="str">
        <f>+'Exported Data (Page 1)'!AF6</f>
        <v>Igual</v>
      </c>
      <c r="DM6" s="3">
        <f>+COUNTIF(DK$2:DK$73,DN6)</f>
        <v>3</v>
      </c>
      <c r="DN6" s="4" t="s">
        <v>46</v>
      </c>
      <c r="DO6" s="4">
        <v>-1</v>
      </c>
      <c r="DP6" s="3">
        <f>+COUNTIF(DL$2:DL$73,DQ6)</f>
        <v>0</v>
      </c>
      <c r="DQ6" s="4" t="s">
        <v>46</v>
      </c>
      <c r="DR6" s="4">
        <v>-1</v>
      </c>
      <c r="DS6" t="str">
        <f>+'Exported Data (Page 1)'!AG6</f>
        <v>Igual</v>
      </c>
      <c r="DT6" t="str">
        <f>+'Exported Data (Page 1)'!AH6</f>
        <v>Peor</v>
      </c>
      <c r="DU6" s="3">
        <f>+COUNTIF(DS$2:DS$73,DV6)</f>
        <v>7</v>
      </c>
      <c r="DV6" s="4" t="s">
        <v>46</v>
      </c>
      <c r="DW6" s="4">
        <v>-1</v>
      </c>
      <c r="DX6" s="3">
        <f>+COUNTIF(DT$2:DT$73,DY6)</f>
        <v>2</v>
      </c>
      <c r="DY6" s="4" t="s">
        <v>46</v>
      </c>
      <c r="DZ6" s="4">
        <v>-1</v>
      </c>
      <c r="EA6" t="str">
        <f>+'Exported Data (Page 1)'!AI6</f>
        <v>Peor</v>
      </c>
      <c r="EB6" t="str">
        <f>+'Exported Data (Page 1)'!AJ6</f>
        <v>Peor</v>
      </c>
      <c r="EC6" s="3">
        <f>+COUNTIF(EA$2:EA$73,ED6)</f>
        <v>27</v>
      </c>
      <c r="ED6" s="4" t="s">
        <v>46</v>
      </c>
      <c r="EE6" s="4">
        <v>-1</v>
      </c>
      <c r="EF6" s="3">
        <f>+COUNTIF(EB$2:EB$73,EG6)</f>
        <v>13</v>
      </c>
      <c r="EG6" s="4" t="s">
        <v>46</v>
      </c>
      <c r="EH6" s="4">
        <v>-1</v>
      </c>
      <c r="EI6" t="str">
        <f>+'Exported Data (Page 1)'!AK6</f>
        <v>Peor</v>
      </c>
      <c r="EJ6" t="str">
        <f>+'Exported Data (Page 1)'!AL6</f>
        <v>Mejor</v>
      </c>
      <c r="EK6" s="3">
        <f>+COUNTIF(EI$2:EI$73,EL6)</f>
        <v>43</v>
      </c>
      <c r="EL6" s="4" t="s">
        <v>46</v>
      </c>
      <c r="EM6" s="4">
        <v>-1</v>
      </c>
      <c r="EN6" s="3">
        <f>+COUNTIF(EJ$2:EJ$73,EO6)</f>
        <v>21</v>
      </c>
      <c r="EO6" s="4" t="s">
        <v>46</v>
      </c>
      <c r="EP6" s="4">
        <v>-1</v>
      </c>
      <c r="EQ6" t="str">
        <f>+'Exported Data (Page 1)'!AM6</f>
        <v>Peor</v>
      </c>
      <c r="ER6" t="str">
        <f>+'Exported Data (Page 1)'!AN6</f>
        <v>Mejor</v>
      </c>
      <c r="ES6" s="3">
        <f>+COUNTIF(EQ$2:EQ$73,ET6)</f>
        <v>27</v>
      </c>
      <c r="ET6" s="4" t="s">
        <v>46</v>
      </c>
      <c r="EU6" s="4">
        <v>-1</v>
      </c>
      <c r="EV6" s="3">
        <f>+COUNTIF(ER$2:ER$73,EW6)</f>
        <v>7</v>
      </c>
      <c r="EW6" s="4" t="s">
        <v>46</v>
      </c>
      <c r="EX6" s="4">
        <v>-1</v>
      </c>
      <c r="EY6" s="1"/>
      <c r="EZ6" s="1"/>
      <c r="FA6" s="1"/>
    </row>
    <row r="7" spans="1:157">
      <c r="A7" t="str">
        <f>+'Exported Data (Page 1)'!A7</f>
        <v>amccarthy@creditoreal.com.mx</v>
      </c>
      <c r="B7" t="str">
        <f>+'Exported Data (Page 1)'!C7</f>
        <v>Mejor</v>
      </c>
      <c r="C7" t="str">
        <f>+'Exported Data (Page 1)'!D7</f>
        <v>Mejor</v>
      </c>
      <c r="D7" s="3">
        <f>+COUNTIF(B$2:B$73,E7)</f>
        <v>1</v>
      </c>
      <c r="E7" s="4" t="s">
        <v>51</v>
      </c>
      <c r="F7" s="4">
        <v>-2</v>
      </c>
      <c r="G7" s="3">
        <f>+COUNTIF(C$2:C$73,H7)</f>
        <v>0</v>
      </c>
      <c r="H7" s="4" t="s">
        <v>51</v>
      </c>
      <c r="I7" s="4">
        <v>-2</v>
      </c>
      <c r="J7" t="str">
        <f>+'Exported Data (Page 1)'!E7</f>
        <v>Mejor</v>
      </c>
      <c r="K7" t="str">
        <f>+'Exported Data (Page 1)'!F7</f>
        <v>Mejor</v>
      </c>
      <c r="L7" s="3">
        <f>+COUNTIF(J$2:J$73,M7)</f>
        <v>1</v>
      </c>
      <c r="M7" s="4" t="s">
        <v>51</v>
      </c>
      <c r="N7" s="4">
        <v>-2</v>
      </c>
      <c r="O7" s="3">
        <f>+COUNTIF(K$2:K$73,P7)</f>
        <v>0</v>
      </c>
      <c r="P7" s="4" t="s">
        <v>51</v>
      </c>
      <c r="Q7" s="4">
        <v>-2</v>
      </c>
      <c r="R7" t="str">
        <f>+'Exported Data (Page 1)'!G7</f>
        <v>Igual</v>
      </c>
      <c r="S7" t="str">
        <f>+'Exported Data (Page 1)'!H7</f>
        <v>Igual</v>
      </c>
      <c r="T7" s="3">
        <f>+COUNTIF(R$2:R$73,U7)</f>
        <v>0</v>
      </c>
      <c r="U7" s="4" t="s">
        <v>51</v>
      </c>
      <c r="V7" s="4">
        <v>-2</v>
      </c>
      <c r="W7" s="3">
        <f>+COUNTIF(S$2:S$73,X7)</f>
        <v>0</v>
      </c>
      <c r="X7" s="4" t="s">
        <v>51</v>
      </c>
      <c r="Y7" s="4">
        <v>-2</v>
      </c>
      <c r="Z7" t="str">
        <f>+'Exported Data (Page 1)'!I7</f>
        <v>Igual</v>
      </c>
      <c r="AA7" t="str">
        <f>+'Exported Data (Page 1)'!J7</f>
        <v>Más</v>
      </c>
      <c r="AB7" s="3">
        <f>+COUNTIF(Z$2:Z$73,AC7)</f>
        <v>0</v>
      </c>
      <c r="AC7" s="7" t="s">
        <v>78</v>
      </c>
      <c r="AD7" s="4">
        <v>-2</v>
      </c>
      <c r="AE7" s="3">
        <f>+COUNTIF(AA$2:AA$73,AF7)</f>
        <v>0</v>
      </c>
      <c r="AF7" s="7" t="s">
        <v>78</v>
      </c>
      <c r="AG7" s="4">
        <v>-2</v>
      </c>
      <c r="AH7" t="str">
        <f>+'Exported Data (Page 1)'!K7</f>
        <v>Más</v>
      </c>
      <c r="AI7" t="str">
        <f>+'Exported Data (Page 1)'!L7</f>
        <v>Más</v>
      </c>
      <c r="AJ7" s="3">
        <f>+COUNTIF(AH$2:AH$73,AK7)</f>
        <v>0</v>
      </c>
      <c r="AK7" s="7" t="s">
        <v>78</v>
      </c>
      <c r="AL7" s="4">
        <v>-2</v>
      </c>
      <c r="AM7" s="3">
        <f>+COUNTIF(AI$2:AI$73,AN7)</f>
        <v>0</v>
      </c>
      <c r="AN7" s="7" t="s">
        <v>78</v>
      </c>
      <c r="AO7" s="4">
        <v>-2</v>
      </c>
      <c r="AP7" t="str">
        <f>+'Exported Data (Page 1)'!M7</f>
        <v>Mejor</v>
      </c>
      <c r="AQ7" t="str">
        <f>+'Exported Data (Page 1)'!N7</f>
        <v>Mejor</v>
      </c>
      <c r="AR7" s="3">
        <f>+COUNTIF(AP$2:AP$73,AS7)</f>
        <v>1</v>
      </c>
      <c r="AS7" s="4" t="s">
        <v>51</v>
      </c>
      <c r="AT7" s="4">
        <v>-2</v>
      </c>
      <c r="AU7" s="3">
        <f>+COUNTIF(AQ$2:AQ$73,AV7)</f>
        <v>2</v>
      </c>
      <c r="AV7" s="4" t="s">
        <v>51</v>
      </c>
      <c r="AW7" s="4">
        <v>-2</v>
      </c>
      <c r="AX7" t="str">
        <f>+'Exported Data (Page 1)'!O7</f>
        <v>Mucho mejor</v>
      </c>
      <c r="AY7" t="str">
        <f>+'Exported Data (Page 1)'!P7</f>
        <v>Mucho mejor</v>
      </c>
      <c r="AZ7" s="3">
        <f>+COUNTIF(AX$2:AX$73,BA7)</f>
        <v>2</v>
      </c>
      <c r="BA7" s="4" t="s">
        <v>51</v>
      </c>
      <c r="BB7" s="4">
        <v>-2</v>
      </c>
      <c r="BC7" s="3">
        <f>+COUNTIF(AY$2:AY$73,BD7)</f>
        <v>1</v>
      </c>
      <c r="BD7" s="4" t="s">
        <v>51</v>
      </c>
      <c r="BE7" s="4">
        <v>-2</v>
      </c>
      <c r="BF7" t="str">
        <f>+'Exported Data (Page 1)'!Q7</f>
        <v>Igual</v>
      </c>
      <c r="BG7" t="str">
        <f>+'Exported Data (Page 1)'!R7</f>
        <v>Igual</v>
      </c>
      <c r="BH7" s="3">
        <f>+COUNTIF(BF$2:BF$73,BI7)</f>
        <v>4</v>
      </c>
      <c r="BI7" s="4" t="s">
        <v>51</v>
      </c>
      <c r="BJ7" s="4">
        <v>-2</v>
      </c>
      <c r="BK7" s="3">
        <f>+COUNTIF(BG$2:BG$73,BL7)</f>
        <v>2</v>
      </c>
      <c r="BL7" s="4" t="s">
        <v>51</v>
      </c>
      <c r="BM7" s="4">
        <v>-2</v>
      </c>
      <c r="BN7" t="str">
        <f>+'Exported Data (Page 1)'!S7</f>
        <v>Mucho peor</v>
      </c>
      <c r="BO7" t="str">
        <f>+'Exported Data (Page 1)'!T7</f>
        <v>Mucho peor</v>
      </c>
      <c r="BP7" s="3">
        <f>+COUNTIF(BN$2:BN$73,BQ7)</f>
        <v>9</v>
      </c>
      <c r="BQ7" s="4" t="s">
        <v>51</v>
      </c>
      <c r="BR7" s="4">
        <v>-2</v>
      </c>
      <c r="BS7" s="3">
        <f>+COUNTIF(BO$2:BO$73,BT7)</f>
        <v>6</v>
      </c>
      <c r="BT7" s="4" t="s">
        <v>51</v>
      </c>
      <c r="BU7" s="4">
        <v>-2</v>
      </c>
      <c r="BV7" t="str">
        <f>+'Exported Data (Page 1)'!U7</f>
        <v>Peor</v>
      </c>
      <c r="BW7" t="str">
        <f>+'Exported Data (Page 1)'!V7</f>
        <v>Igual</v>
      </c>
      <c r="BX7" s="3">
        <f>+COUNTIF(BV$2:BV$73,BY7)</f>
        <v>6</v>
      </c>
      <c r="BY7" s="4" t="s">
        <v>51</v>
      </c>
      <c r="BZ7" s="4">
        <v>-2</v>
      </c>
      <c r="CA7" s="3">
        <f>+COUNTIF(BW$2:BW$73,CB7)</f>
        <v>3</v>
      </c>
      <c r="CB7" s="4" t="s">
        <v>51</v>
      </c>
      <c r="CC7" s="4">
        <v>-2</v>
      </c>
      <c r="CD7" t="str">
        <f>+'Exported Data (Page 1)'!W7</f>
        <v>Igual</v>
      </c>
      <c r="CE7" t="str">
        <f>+'Exported Data (Page 1)'!X7</f>
        <v>Igual</v>
      </c>
      <c r="CF7" s="3">
        <f>+COUNTIF(CD$2:CD$73,CG7)</f>
        <v>6</v>
      </c>
      <c r="CG7" s="4" t="s">
        <v>51</v>
      </c>
      <c r="CH7" s="4">
        <v>-2</v>
      </c>
      <c r="CI7" s="3">
        <f>+COUNTIF(CE$2:CE$73,CJ7)</f>
        <v>3</v>
      </c>
      <c r="CJ7" s="4" t="s">
        <v>51</v>
      </c>
      <c r="CK7" s="4">
        <v>-2</v>
      </c>
      <c r="CL7" t="str">
        <f>+'Exported Data (Page 1)'!Y7</f>
        <v>Mejor</v>
      </c>
      <c r="CM7" t="str">
        <f>+'Exported Data (Page 1)'!Z7</f>
        <v>Mejor</v>
      </c>
      <c r="CN7" s="3">
        <f>+COUNTIF(CL$2:CL$73,CO7)</f>
        <v>0</v>
      </c>
      <c r="CO7" s="4" t="s">
        <v>51</v>
      </c>
      <c r="CP7" s="4">
        <v>-2</v>
      </c>
      <c r="CQ7" s="3">
        <f>+COUNTIF(CM$2:CM$73,CR7)</f>
        <v>0</v>
      </c>
      <c r="CR7" s="4" t="s">
        <v>51</v>
      </c>
      <c r="CS7" s="4">
        <v>-2</v>
      </c>
      <c r="CT7" t="str">
        <f>+'Exported Data (Page 1)'!AA7</f>
        <v>Mejor</v>
      </c>
      <c r="CU7" t="str">
        <f>+'Exported Data (Page 1)'!AB7</f>
        <v>Mejor</v>
      </c>
      <c r="CV7" s="3">
        <f>+COUNTIF(CT$2:CT$73,CW7)</f>
        <v>0</v>
      </c>
      <c r="CW7" s="4" t="s">
        <v>51</v>
      </c>
      <c r="CX7" s="4">
        <v>-2</v>
      </c>
      <c r="CY7" s="3">
        <f>+COUNTIF(CU$2:CU$73,CZ7)</f>
        <v>0</v>
      </c>
      <c r="CZ7" s="4" t="s">
        <v>51</v>
      </c>
      <c r="DA7" s="4">
        <v>-2</v>
      </c>
      <c r="DC7" t="str">
        <f>+'Exported Data (Page 1)'!AC7</f>
        <v>Igual</v>
      </c>
      <c r="DD7" t="str">
        <f>+'Exported Data (Page 1)'!AD7</f>
        <v>Mejor</v>
      </c>
      <c r="DE7" s="3">
        <f>+COUNTIF(DC$2:DC$73,DF7)</f>
        <v>1</v>
      </c>
      <c r="DF7" s="4" t="s">
        <v>51</v>
      </c>
      <c r="DG7" s="4">
        <v>-2</v>
      </c>
      <c r="DH7" s="3">
        <f>+COUNTIF(DD$2:DD$73,DI7)</f>
        <v>2</v>
      </c>
      <c r="DI7" s="4" t="s">
        <v>51</v>
      </c>
      <c r="DJ7" s="4">
        <v>-2</v>
      </c>
      <c r="DK7" t="str">
        <f>+'Exported Data (Page 1)'!AE7</f>
        <v>Mejor</v>
      </c>
      <c r="DL7" t="str">
        <f>+'Exported Data (Page 1)'!AF7</f>
        <v>Mejor</v>
      </c>
      <c r="DM7" s="3">
        <f>+COUNTIF(DK$2:DK$73,DN7)</f>
        <v>0</v>
      </c>
      <c r="DN7" s="4" t="s">
        <v>51</v>
      </c>
      <c r="DO7" s="4">
        <v>-2</v>
      </c>
      <c r="DP7" s="3">
        <f>+COUNTIF(DL$2:DL$73,DQ7)</f>
        <v>0</v>
      </c>
      <c r="DQ7" s="4" t="s">
        <v>51</v>
      </c>
      <c r="DR7" s="4">
        <v>-2</v>
      </c>
      <c r="DS7" t="str">
        <f>+'Exported Data (Page 1)'!AG7</f>
        <v>Mejor</v>
      </c>
      <c r="DT7" t="str">
        <f>+'Exported Data (Page 1)'!AH7</f>
        <v>Mejor</v>
      </c>
      <c r="DU7" s="3">
        <f>+COUNTIF(DS$2:DS$73,DV7)</f>
        <v>0</v>
      </c>
      <c r="DV7" s="4" t="s">
        <v>51</v>
      </c>
      <c r="DW7" s="4">
        <v>-2</v>
      </c>
      <c r="DX7" s="3">
        <f>+COUNTIF(DT$2:DT$73,DY7)</f>
        <v>0</v>
      </c>
      <c r="DY7" s="4" t="s">
        <v>51</v>
      </c>
      <c r="DZ7" s="4">
        <v>-2</v>
      </c>
      <c r="EA7" t="str">
        <f>+'Exported Data (Page 1)'!AI7</f>
        <v>Igual</v>
      </c>
      <c r="EB7" t="str">
        <f>+'Exported Data (Page 1)'!AJ7</f>
        <v>Igual</v>
      </c>
      <c r="EC7" s="3">
        <f>+COUNTIF(EA$2:EA$73,ED7)</f>
        <v>2</v>
      </c>
      <c r="ED7" s="4" t="s">
        <v>51</v>
      </c>
      <c r="EE7" s="4">
        <v>-2</v>
      </c>
      <c r="EF7" s="3">
        <f>+COUNTIF(EB$2:EB$73,EG7)</f>
        <v>2</v>
      </c>
      <c r="EG7" s="4" t="s">
        <v>51</v>
      </c>
      <c r="EH7" s="4">
        <v>-2</v>
      </c>
      <c r="EI7" t="str">
        <f>+'Exported Data (Page 1)'!AK7</f>
        <v>Igual</v>
      </c>
      <c r="EJ7" t="str">
        <f>+'Exported Data (Page 1)'!AL7</f>
        <v>Igual</v>
      </c>
      <c r="EK7" s="3">
        <f>+COUNTIF(EI$2:EI$73,EL7)</f>
        <v>0</v>
      </c>
      <c r="EL7" s="4" t="s">
        <v>51</v>
      </c>
      <c r="EM7" s="4">
        <v>-2</v>
      </c>
      <c r="EN7" s="3">
        <f>+COUNTIF(EJ$2:EJ$73,EO7)</f>
        <v>1</v>
      </c>
      <c r="EO7" s="4" t="s">
        <v>51</v>
      </c>
      <c r="EP7" s="4">
        <v>-2</v>
      </c>
      <c r="EQ7" t="str">
        <f>+'Exported Data (Page 1)'!AM7</f>
        <v>Igual</v>
      </c>
      <c r="ER7" t="str">
        <f>+'Exported Data (Page 1)'!AN7</f>
        <v>Igual</v>
      </c>
      <c r="ES7" s="3">
        <f>+COUNTIF(EQ$2:EQ$73,ET7)</f>
        <v>1</v>
      </c>
      <c r="ET7" s="4" t="s">
        <v>51</v>
      </c>
      <c r="EU7" s="4">
        <v>-2</v>
      </c>
      <c r="EV7" s="3">
        <f>+COUNTIF(ER$2:ER$73,EW7)</f>
        <v>2</v>
      </c>
      <c r="EW7" s="4" t="s">
        <v>51</v>
      </c>
      <c r="EX7" s="4">
        <v>-2</v>
      </c>
      <c r="EY7" s="1"/>
      <c r="EZ7" s="1"/>
      <c r="FA7" s="1"/>
    </row>
    <row r="8" spans="1:157">
      <c r="A8" t="str">
        <f>+'Exported Data (Page 1)'!A8</f>
        <v>angel.martin@daltile.com.mx</v>
      </c>
      <c r="B8" t="str">
        <f>+'Exported Data (Page 1)'!C8</f>
        <v>Mucho mejor</v>
      </c>
      <c r="C8" t="str">
        <f>+'Exported Data (Page 1)'!D8</f>
        <v>Mejor</v>
      </c>
      <c r="D8" s="3"/>
      <c r="E8" s="5" t="s">
        <v>93</v>
      </c>
      <c r="F8" s="6">
        <f>+(D3*F3+D4*F4+D5*F5+D6*F6+D7*F7)/(SUM(D3:D7))</f>
        <v>0.88235294117647056</v>
      </c>
      <c r="G8" s="3"/>
      <c r="H8" s="5" t="s">
        <v>93</v>
      </c>
      <c r="I8" s="6">
        <f>+(G3*I3+G4*I4+G5*I5+G6*I6+G7*I7)/(SUM(G3:G7))</f>
        <v>0.95588235294117652</v>
      </c>
      <c r="J8" t="str">
        <f>+'Exported Data (Page 1)'!E8</f>
        <v>Igual</v>
      </c>
      <c r="K8" t="str">
        <f>+'Exported Data (Page 1)'!F8</f>
        <v>Mejor</v>
      </c>
      <c r="L8" s="3"/>
      <c r="M8" s="5" t="s">
        <v>93</v>
      </c>
      <c r="N8" s="6">
        <f>+(L3*N3+L4*N4+L5*N5+L6*N6+L7*N7)/(SUM(L3:L7))</f>
        <v>0.70588235294117652</v>
      </c>
      <c r="O8" s="3"/>
      <c r="P8" s="5" t="s">
        <v>93</v>
      </c>
      <c r="Q8" s="6">
        <f>+(O3*Q3+O4*Q4+O5*Q5+O6*Q6+O7*Q7)/(SUM(O3:O7))</f>
        <v>0.97058823529411764</v>
      </c>
      <c r="R8" t="str">
        <f>+'Exported Data (Page 1)'!G8</f>
        <v>Igual</v>
      </c>
      <c r="S8" t="str">
        <f>+'Exported Data (Page 1)'!H8</f>
        <v>Igual</v>
      </c>
      <c r="T8" s="3"/>
      <c r="U8" s="5" t="s">
        <v>93</v>
      </c>
      <c r="V8" s="6">
        <f>+(T3*V3+T4*V4+T5*V5+T6*V6+T7*V7)/(SUM(T3:T7))</f>
        <v>0.39705882352941174</v>
      </c>
      <c r="W8" s="3"/>
      <c r="X8" s="5" t="s">
        <v>93</v>
      </c>
      <c r="Y8" s="6">
        <f>+(W3*Y3+W4*Y4+W5*Y5+W6*Y6+W7*Y7)/(SUM(W3:W7))</f>
        <v>0.36764705882352944</v>
      </c>
      <c r="Z8" t="str">
        <f>+'Exported Data (Page 1)'!I8</f>
        <v>Más</v>
      </c>
      <c r="AA8" t="str">
        <f>+'Exported Data (Page 1)'!J8</f>
        <v>Más</v>
      </c>
      <c r="AB8" s="3"/>
      <c r="AC8" s="5" t="s">
        <v>93</v>
      </c>
      <c r="AD8" s="6">
        <f>+(AB3*AD3+AB4*AD4+AB5*AD5+AB6*AD6+AB7*AD7)/(SUM(AB3:AB7))</f>
        <v>0.63235294117647056</v>
      </c>
      <c r="AE8" s="3"/>
      <c r="AF8" s="5" t="s">
        <v>93</v>
      </c>
      <c r="AG8" s="6">
        <f>+(AE3*AG3+AE4*AG4+AE5*AG5+AE6*AG6+AE7*AG7)/(SUM(AE3:AE7))</f>
        <v>0.73529411764705888</v>
      </c>
      <c r="AH8" t="str">
        <f>+'Exported Data (Page 1)'!K8</f>
        <v>Más</v>
      </c>
      <c r="AI8" t="str">
        <f>+'Exported Data (Page 1)'!L8</f>
        <v>Más</v>
      </c>
      <c r="AJ8" s="3"/>
      <c r="AK8" s="5" t="s">
        <v>93</v>
      </c>
      <c r="AL8" s="6">
        <f>+(AJ3*AL3+AJ4*AL4+AJ5*AL5+AJ6*AL6+AJ7*AL7)/(SUM(AJ3:AJ7))</f>
        <v>0.63235294117647056</v>
      </c>
      <c r="AM8" s="3"/>
      <c r="AN8" s="5" t="s">
        <v>93</v>
      </c>
      <c r="AO8" s="6">
        <f>+(AM3*AO3+AM4*AO4+AM5*AO5+AM6*AO6+AM7*AO7)/(SUM(AM3:AM7))</f>
        <v>0.6470588235294118</v>
      </c>
      <c r="AP8" t="str">
        <f>+'Exported Data (Page 1)'!M8</f>
        <v>Peor</v>
      </c>
      <c r="AQ8" t="str">
        <f>+'Exported Data (Page 1)'!N8</f>
        <v>Igual</v>
      </c>
      <c r="AR8" s="3"/>
      <c r="AS8" s="5" t="s">
        <v>93</v>
      </c>
      <c r="AT8" s="6">
        <f>+(AR3*AT3+AR4*AT4+AR5*AT5+AR6*AT6+AR7*AT7)/(SUM(AR3:AR7))</f>
        <v>-2.9411764705882353E-2</v>
      </c>
      <c r="AU8" s="3"/>
      <c r="AV8" s="5" t="s">
        <v>93</v>
      </c>
      <c r="AW8" s="6">
        <f>+(AU3*AW3+AU4*AW4+AU5*AW5+AU6*AW6+AU7*AW7)/(SUM(AU3:AU7))</f>
        <v>0.20588235294117646</v>
      </c>
      <c r="AX8" t="str">
        <f>+'Exported Data (Page 1)'!O8</f>
        <v>Igual</v>
      </c>
      <c r="AY8" t="str">
        <f>+'Exported Data (Page 1)'!P8</f>
        <v>Igual</v>
      </c>
      <c r="AZ8" s="3"/>
      <c r="BA8" s="5" t="s">
        <v>93</v>
      </c>
      <c r="BB8" s="6">
        <f>+(AZ3*BB3+AZ4*BB4+AZ5*BB5+AZ6*BB6+AZ7*BB7)/(SUM(AZ3:AZ7))</f>
        <v>0.10294117647058823</v>
      </c>
      <c r="BC8" s="3"/>
      <c r="BD8" s="5" t="s">
        <v>93</v>
      </c>
      <c r="BE8" s="6">
        <f>+(BC3*BE3+BC4*BE4+BC5*BE5+BC6*BE6+BC7*BE7)/(SUM(BC3:BC7))</f>
        <v>0.3235294117647059</v>
      </c>
      <c r="BF8" t="str">
        <f>+'Exported Data (Page 1)'!Q8</f>
        <v>Mucho peor</v>
      </c>
      <c r="BG8" t="str">
        <f>+'Exported Data (Page 1)'!R8</f>
        <v>Peor</v>
      </c>
      <c r="BH8" s="3"/>
      <c r="BI8" s="5" t="s">
        <v>93</v>
      </c>
      <c r="BJ8" s="6">
        <f>+(BH3*BJ3+BH4*BJ4+BH5*BJ5+BH6*BJ6+BH7*BJ7)/(SUM(BH3:BH7))</f>
        <v>-0.26470588235294118</v>
      </c>
      <c r="BK8" s="3"/>
      <c r="BL8" s="5" t="s">
        <v>93</v>
      </c>
      <c r="BM8" s="6">
        <f>+(BK3*BM3+BK4*BM4+BK5*BM5+BK6*BM6+BK7*BM7)/(SUM(BK3:BK7))</f>
        <v>0.14705882352941177</v>
      </c>
      <c r="BN8" t="str">
        <f>+'Exported Data (Page 1)'!S8</f>
        <v>Igual</v>
      </c>
      <c r="BO8" t="str">
        <f>+'Exported Data (Page 1)'!T8</f>
        <v>Igual</v>
      </c>
      <c r="BP8" s="3"/>
      <c r="BQ8" s="5" t="s">
        <v>93</v>
      </c>
      <c r="BR8" s="6">
        <f>+(BP3*BR3+BP4*BR4+BP5*BR5+BP6*BR6+BP7*BR7)/(SUM(BP3:BP7))</f>
        <v>-0.57352941176470584</v>
      </c>
      <c r="BS8" s="3"/>
      <c r="BT8" s="5" t="s">
        <v>93</v>
      </c>
      <c r="BU8" s="6">
        <f>+(BS3*BU3+BS4*BU4+BS5*BU5+BS6*BU6+BS7*BU7)/(SUM(BS3:BS7))</f>
        <v>-4.4117647058823532E-2</v>
      </c>
      <c r="BV8" t="str">
        <f>+'Exported Data (Page 1)'!U8</f>
        <v>Mucho peor</v>
      </c>
      <c r="BW8" t="str">
        <f>+'Exported Data (Page 1)'!V8</f>
        <v>Peor</v>
      </c>
      <c r="BX8" s="3"/>
      <c r="BY8" s="5" t="s">
        <v>93</v>
      </c>
      <c r="BZ8" s="6">
        <f>+(BX3*BZ3+BX4*BZ4+BX5*BZ5+BX6*BZ6+BX7*BZ7)/(SUM(BX3:BX7))</f>
        <v>-0.4264705882352941</v>
      </c>
      <c r="CA8" s="3"/>
      <c r="CB8" s="5" t="s">
        <v>93</v>
      </c>
      <c r="CC8" s="6">
        <f>+(CA3*CC3+CA4*CC4+CA5*CC5+CA6*CC6+CA7*CC7)/(SUM(CA3:CA7))</f>
        <v>-2.9411764705882353E-2</v>
      </c>
      <c r="CD8" t="str">
        <f>+'Exported Data (Page 1)'!W8</f>
        <v>Mucho peor</v>
      </c>
      <c r="CE8" t="str">
        <f>+'Exported Data (Page 1)'!X8</f>
        <v>Peor</v>
      </c>
      <c r="CF8" s="3"/>
      <c r="CG8" s="5" t="s">
        <v>93</v>
      </c>
      <c r="CH8" s="6">
        <f>+(CF3*CH3+CF4*CH4+CF5*CH5+CF6*CH6+CF7*CH7)/(SUM(CF3:CF7))</f>
        <v>-0.4264705882352941</v>
      </c>
      <c r="CI8" s="3"/>
      <c r="CJ8" s="5" t="s">
        <v>93</v>
      </c>
      <c r="CK8" s="6">
        <f>+(CI3*CK3+CI4*CK4+CI5*CK5+CI6*CK6+CI7*CK7)/(SUM(CI3:CI7))</f>
        <v>0.13235294117647059</v>
      </c>
      <c r="CL8" t="str">
        <f>+'Exported Data (Page 1)'!Y8</f>
        <v>Mejor</v>
      </c>
      <c r="CM8" t="str">
        <f>+'Exported Data (Page 1)'!Z8</f>
        <v>Mejor</v>
      </c>
      <c r="CN8" s="3"/>
      <c r="CO8" s="5" t="s">
        <v>93</v>
      </c>
      <c r="CP8" s="6">
        <f>+(CN3*CP3+CN4*CP4+CN5*CP5+CN6*CP6+CN7*CP7)/(SUM(CN3:CN7))</f>
        <v>0.48529411764705882</v>
      </c>
      <c r="CQ8" s="3"/>
      <c r="CR8" s="5" t="s">
        <v>93</v>
      </c>
      <c r="CS8" s="6">
        <f>+(CQ3*CS3+CQ4*CS4+CQ5*CS5+CQ6*CS6+CQ7*CS7)/(SUM(CQ3:CQ7))</f>
        <v>0.66176470588235292</v>
      </c>
      <c r="CT8" t="str">
        <f>+'Exported Data (Page 1)'!AA8</f>
        <v>Igual</v>
      </c>
      <c r="CU8" t="str">
        <f>+'Exported Data (Page 1)'!AB8</f>
        <v>Igual</v>
      </c>
      <c r="CV8" s="3"/>
      <c r="CW8" s="5" t="s">
        <v>93</v>
      </c>
      <c r="CX8" s="6">
        <f>+(CV3*CX3+CV4*CX4+CV5*CX5+CV6*CX6+CV7*CX7)/(SUM(CV3:CV7))</f>
        <v>0.11764705882352941</v>
      </c>
      <c r="CY8" s="3"/>
      <c r="CZ8" s="5" t="s">
        <v>93</v>
      </c>
      <c r="DA8" s="6">
        <f>+(CY3*DA3+CY4*DA4+CY5*DA5+CY6*DA6+CY7*DA7)/(SUM(CY3:CY7))</f>
        <v>0.14705882352941177</v>
      </c>
      <c r="DC8" t="str">
        <f>+'Exported Data (Page 1)'!AC8</f>
        <v>Mejor</v>
      </c>
      <c r="DD8" t="str">
        <f>+'Exported Data (Page 1)'!AD8</f>
        <v>Mejor</v>
      </c>
      <c r="DE8" s="3"/>
      <c r="DF8" s="5" t="s">
        <v>93</v>
      </c>
      <c r="DG8" s="6">
        <f>+(DE3*DG3+DE4*DG4+DE5*DG5+DE6*DG6+DE7*DG7)/(SUM(DE3:DE7))</f>
        <v>5.8823529411764705E-2</v>
      </c>
      <c r="DH8" s="3"/>
      <c r="DI8" s="5" t="s">
        <v>93</v>
      </c>
      <c r="DJ8" s="6">
        <f>+(DH3*DJ3+DH4*DJ4+DH5*DJ5+DH6*DJ6+DH7*DJ7)/(SUM(DH3:DH7))</f>
        <v>0.3235294117647059</v>
      </c>
      <c r="DK8" t="str">
        <f>+'Exported Data (Page 1)'!AE8</f>
        <v>Mejor</v>
      </c>
      <c r="DL8" t="str">
        <f>+'Exported Data (Page 1)'!AF8</f>
        <v>Mejor</v>
      </c>
      <c r="DM8" s="3"/>
      <c r="DN8" s="5" t="s">
        <v>93</v>
      </c>
      <c r="DO8" s="6">
        <f>+(DM3*DO3+DM4*DO4+DM5*DO5+DM6*DO6+DM7*DO7)/(SUM(DM3:DM7))</f>
        <v>0.54411764705882348</v>
      </c>
      <c r="DP8" s="3"/>
      <c r="DQ8" s="5" t="s">
        <v>93</v>
      </c>
      <c r="DR8" s="6">
        <f>+(DP3*DR3+DP4*DR4+DP5*DR5+DP6*DR6+DP7*DR7)/(SUM(DP3:DP7))</f>
        <v>0.77941176470588236</v>
      </c>
      <c r="DS8" t="str">
        <f>+'Exported Data (Page 1)'!AG8</f>
        <v>Igual</v>
      </c>
      <c r="DT8" t="str">
        <f>+'Exported Data (Page 1)'!AH8</f>
        <v>Mejor</v>
      </c>
      <c r="DU8" s="3"/>
      <c r="DV8" s="5" t="s">
        <v>93</v>
      </c>
      <c r="DW8" s="6">
        <f>+(DU3*DW3+DU4*DW4+DU5*DW5+DU6*DW6+DU7*DW7)/(SUM(DU3:DU7))</f>
        <v>0.58823529411764708</v>
      </c>
      <c r="DX8" s="3"/>
      <c r="DY8" s="5" t="s">
        <v>93</v>
      </c>
      <c r="DZ8" s="6">
        <f>+(DX3*DZ3+DX4*DZ4+DX5*DZ5+DX6*DZ6+DX7*DZ7)/(SUM(DX3:DX7))</f>
        <v>0.86764705882352944</v>
      </c>
      <c r="EA8" t="str">
        <f>+'Exported Data (Page 1)'!AI8</f>
        <v>Igual</v>
      </c>
      <c r="EB8" t="str">
        <f>+'Exported Data (Page 1)'!AJ8</f>
        <v>Igual</v>
      </c>
      <c r="EC8" s="3"/>
      <c r="ED8" s="5" t="s">
        <v>93</v>
      </c>
      <c r="EE8" s="6">
        <f>+(EC3*EE3+EC4*EE4+EC5*EE5+EC6*EE6+EC7*EE7)/(SUM(EC3:EC7))</f>
        <v>-0.39705882352941174</v>
      </c>
      <c r="EF8" s="3"/>
      <c r="EG8" s="5" t="s">
        <v>93</v>
      </c>
      <c r="EH8" s="6">
        <f>+(EF3*EH3+EF4*EH4+EF5*EH5+EF6*EH6+EF7*EH7)/(SUM(EF3:EF7))</f>
        <v>1.4705882352941176E-2</v>
      </c>
      <c r="EI8" t="str">
        <f>+'Exported Data (Page 1)'!AK8</f>
        <v>Peor</v>
      </c>
      <c r="EJ8" t="str">
        <f>+'Exported Data (Page 1)'!AL8</f>
        <v>Igual</v>
      </c>
      <c r="EK8" s="3"/>
      <c r="EL8" s="5" t="s">
        <v>93</v>
      </c>
      <c r="EM8" s="6">
        <f>+(EK3*EM3+EK4*EM4+EK5*EM5+EK6*EM6+EK7*EM7)/(SUM(EK3:EK7))</f>
        <v>-0.57352941176470584</v>
      </c>
      <c r="EN8" s="3"/>
      <c r="EO8" s="5" t="s">
        <v>93</v>
      </c>
      <c r="EP8" s="6">
        <f>+(EN3*EP3+EN4*EP4+EN5*EP5+EN6*EP6+EN7*EP7)/(SUM(EN3:EN7))</f>
        <v>-0.10294117647058823</v>
      </c>
      <c r="EQ8" t="str">
        <f>+'Exported Data (Page 1)'!AM8</f>
        <v>Peor</v>
      </c>
      <c r="ER8" t="str">
        <f>+'Exported Data (Page 1)'!AN8</f>
        <v>Igual</v>
      </c>
      <c r="ES8" s="3"/>
      <c r="ET8" s="5" t="s">
        <v>93</v>
      </c>
      <c r="EU8" s="6">
        <f>+(ES3*EU3+ES4*EU4+ES5*EU5+ES6*EU6+ES7*EU7)/(SUM(ES3:ES7))</f>
        <v>-0.22058823529411764</v>
      </c>
      <c r="EV8" s="3"/>
      <c r="EW8" s="5" t="s">
        <v>93</v>
      </c>
      <c r="EX8" s="6">
        <f>+(EV3*EX3+EV4*EX4+EV5*EX5+EV6*EX6+EV7*EX7)/(SUM(EV3:EV7))</f>
        <v>0.23529411764705882</v>
      </c>
      <c r="EY8" s="1"/>
      <c r="EZ8" s="1"/>
      <c r="FA8" s="1"/>
    </row>
    <row r="9" spans="1:157">
      <c r="A9" t="str">
        <f>+'Exported Data (Page 1)'!A9</f>
        <v>arturo.zavala@stendhal.com.mx</v>
      </c>
      <c r="B9" t="str">
        <f>+'Exported Data (Page 1)'!C9</f>
        <v>Mejor</v>
      </c>
      <c r="C9" t="str">
        <f>+'Exported Data (Page 1)'!D9</f>
        <v>Mejor</v>
      </c>
      <c r="J9" t="str">
        <f>+'Exported Data (Page 1)'!E9</f>
        <v>Mejor</v>
      </c>
      <c r="K9" t="str">
        <f>+'Exported Data (Page 1)'!F9</f>
        <v>Mejor</v>
      </c>
      <c r="R9" t="str">
        <f>+'Exported Data (Page 1)'!G9</f>
        <v>Mejor</v>
      </c>
      <c r="S9" t="str">
        <f>+'Exported Data (Page 1)'!H9</f>
        <v>Mejor</v>
      </c>
      <c r="Z9" t="str">
        <f>+'Exported Data (Page 1)'!I9</f>
        <v>Más</v>
      </c>
      <c r="AA9" t="str">
        <f>+'Exported Data (Page 1)'!J9</f>
        <v>Más</v>
      </c>
      <c r="AH9" t="str">
        <f>+'Exported Data (Page 1)'!K9</f>
        <v>Más</v>
      </c>
      <c r="AI9" t="str">
        <f>+'Exported Data (Page 1)'!L9</f>
        <v>Más</v>
      </c>
      <c r="AP9" t="str">
        <f>+'Exported Data (Page 1)'!M9</f>
        <v>Peor</v>
      </c>
      <c r="AQ9" t="str">
        <f>+'Exported Data (Page 1)'!N9</f>
        <v>Igual</v>
      </c>
      <c r="AX9" t="str">
        <f>+'Exported Data (Page 1)'!O9</f>
        <v>Peor</v>
      </c>
      <c r="AY9" t="str">
        <f>+'Exported Data (Page 1)'!P9</f>
        <v>Igual</v>
      </c>
      <c r="BF9" t="str">
        <f>+'Exported Data (Page 1)'!Q9</f>
        <v>Mucho peor</v>
      </c>
      <c r="BG9" t="str">
        <f>+'Exported Data (Page 1)'!R9</f>
        <v>Igual</v>
      </c>
      <c r="BN9" t="str">
        <f>+'Exported Data (Page 1)'!S9</f>
        <v>Mucho peor</v>
      </c>
      <c r="BO9" t="str">
        <f>+'Exported Data (Page 1)'!T9</f>
        <v>Igual</v>
      </c>
      <c r="BV9" t="str">
        <f>+'Exported Data (Page 1)'!U9</f>
        <v>Mucho peor</v>
      </c>
      <c r="BW9" t="str">
        <f>+'Exported Data (Page 1)'!V9</f>
        <v>Igual</v>
      </c>
      <c r="CD9" t="str">
        <f>+'Exported Data (Page 1)'!W9</f>
        <v>Mucho peor</v>
      </c>
      <c r="CE9" t="str">
        <f>+'Exported Data (Page 1)'!X9</f>
        <v>Igual</v>
      </c>
      <c r="CL9" t="str">
        <f>+'Exported Data (Page 1)'!Y9</f>
        <v>Mejor</v>
      </c>
      <c r="CM9" t="str">
        <f>+'Exported Data (Page 1)'!Z9</f>
        <v>Mejor</v>
      </c>
      <c r="CT9" t="str">
        <f>+'Exported Data (Page 1)'!AA9</f>
        <v>Igual</v>
      </c>
      <c r="CU9" t="str">
        <f>+'Exported Data (Page 1)'!AB9</f>
        <v>Igual</v>
      </c>
      <c r="DC9" t="str">
        <f>+'Exported Data (Page 1)'!AC9</f>
        <v>Igual</v>
      </c>
      <c r="DD9" t="str">
        <f>+'Exported Data (Page 1)'!AD9</f>
        <v>Igual</v>
      </c>
      <c r="DK9" t="str">
        <f>+'Exported Data (Page 1)'!AE9</f>
        <v>Mejor</v>
      </c>
      <c r="DL9" t="str">
        <f>+'Exported Data (Page 1)'!AF9</f>
        <v>Mejor</v>
      </c>
      <c r="DS9" t="str">
        <f>+'Exported Data (Page 1)'!AG9</f>
        <v>Mejor</v>
      </c>
      <c r="DT9" t="str">
        <f>+'Exported Data (Page 1)'!AH9</f>
        <v>Mejor</v>
      </c>
      <c r="EA9" t="str">
        <f>+'Exported Data (Page 1)'!AI9</f>
        <v>Igual</v>
      </c>
      <c r="EB9" t="str">
        <f>+'Exported Data (Page 1)'!AJ9</f>
        <v>Igual</v>
      </c>
      <c r="EI9" t="str">
        <f>+'Exported Data (Page 1)'!AK9</f>
        <v>Igual</v>
      </c>
      <c r="EJ9" t="str">
        <f>+'Exported Data (Page 1)'!AL9</f>
        <v>Igual</v>
      </c>
      <c r="EQ9" t="str">
        <f>+'Exported Data (Page 1)'!AM9</f>
        <v>Peor</v>
      </c>
      <c r="ER9" t="str">
        <f>+'Exported Data (Page 1)'!AN9</f>
        <v>Igual</v>
      </c>
      <c r="EY9" s="1"/>
      <c r="EZ9" s="1"/>
      <c r="FA9" s="1"/>
    </row>
    <row r="10" spans="1:157">
      <c r="A10" t="str">
        <f>+'Exported Data (Page 1)'!A10</f>
        <v>azozaya@amresorts.com</v>
      </c>
      <c r="B10" t="str">
        <f>+'Exported Data (Page 1)'!C10</f>
        <v>Mucho mejor</v>
      </c>
      <c r="C10" t="str">
        <f>+'Exported Data (Page 1)'!D10</f>
        <v>Mejor</v>
      </c>
      <c r="J10" t="str">
        <f>+'Exported Data (Page 1)'!E10</f>
        <v>Mucho mejor</v>
      </c>
      <c r="K10" t="str">
        <f>+'Exported Data (Page 1)'!F10</f>
        <v>Mejor</v>
      </c>
      <c r="R10" t="str">
        <f>+'Exported Data (Page 1)'!G10</f>
        <v>Igual</v>
      </c>
      <c r="S10" t="str">
        <f>+'Exported Data (Page 1)'!H10</f>
        <v>Mejor</v>
      </c>
      <c r="Z10" t="str">
        <f>+'Exported Data (Page 1)'!I10</f>
        <v>Menos</v>
      </c>
      <c r="AA10" t="str">
        <f>+'Exported Data (Page 1)'!J10</f>
        <v>Igual</v>
      </c>
      <c r="AH10" t="str">
        <f>+'Exported Data (Page 1)'!K10</f>
        <v>Mucho más</v>
      </c>
      <c r="AI10" t="str">
        <f>+'Exported Data (Page 1)'!L10</f>
        <v>Más</v>
      </c>
      <c r="AP10" t="str">
        <f>+'Exported Data (Page 1)'!M10</f>
        <v>Igual</v>
      </c>
      <c r="AQ10" t="str">
        <f>+'Exported Data (Page 1)'!N10</f>
        <v>Igual</v>
      </c>
      <c r="AX10" t="str">
        <f>+'Exported Data (Page 1)'!O10</f>
        <v>Igual</v>
      </c>
      <c r="AY10" t="str">
        <f>+'Exported Data (Page 1)'!P10</f>
        <v>Mejor</v>
      </c>
      <c r="BF10" t="str">
        <f>+'Exported Data (Page 1)'!Q10</f>
        <v>Igual</v>
      </c>
      <c r="BG10" t="str">
        <f>+'Exported Data (Page 1)'!R10</f>
        <v>Mejor</v>
      </c>
      <c r="BN10" t="str">
        <f>+'Exported Data (Page 1)'!S10</f>
        <v>Igual</v>
      </c>
      <c r="BO10" t="str">
        <f>+'Exported Data (Page 1)'!T10</f>
        <v>Igual</v>
      </c>
      <c r="BV10" t="str">
        <f>+'Exported Data (Page 1)'!U10</f>
        <v>Igual</v>
      </c>
      <c r="BW10" t="str">
        <f>+'Exported Data (Page 1)'!V10</f>
        <v>Igual</v>
      </c>
      <c r="CD10" t="str">
        <f>+'Exported Data (Page 1)'!W10</f>
        <v>Peor</v>
      </c>
      <c r="CE10" t="str">
        <f>+'Exported Data (Page 1)'!X10</f>
        <v>Igual</v>
      </c>
      <c r="CL10" t="str">
        <f>+'Exported Data (Page 1)'!Y10</f>
        <v>Mejor</v>
      </c>
      <c r="CM10" t="str">
        <f>+'Exported Data (Page 1)'!Z10</f>
        <v>Mejor</v>
      </c>
      <c r="CT10" t="str">
        <f>+'Exported Data (Page 1)'!AA10</f>
        <v>Igual</v>
      </c>
      <c r="CU10" t="str">
        <f>+'Exported Data (Page 1)'!AB10</f>
        <v>Igual</v>
      </c>
      <c r="DC10" t="str">
        <f>+'Exported Data (Page 1)'!AC10</f>
        <v>Mejor</v>
      </c>
      <c r="DD10" t="str">
        <f>+'Exported Data (Page 1)'!AD10</f>
        <v>Mejor</v>
      </c>
      <c r="DK10" t="str">
        <f>+'Exported Data (Page 1)'!AE10</f>
        <v>Mejor</v>
      </c>
      <c r="DL10" t="str">
        <f>+'Exported Data (Page 1)'!AF10</f>
        <v>Mejor</v>
      </c>
      <c r="DS10" t="str">
        <f>+'Exported Data (Page 1)'!AG10</f>
        <v>Mejor</v>
      </c>
      <c r="DT10" t="str">
        <f>+'Exported Data (Page 1)'!AH10</f>
        <v>Mejor</v>
      </c>
      <c r="EA10" t="str">
        <f>+'Exported Data (Page 1)'!AI10</f>
        <v>Peor</v>
      </c>
      <c r="EB10" t="str">
        <f>+'Exported Data (Page 1)'!AJ10</f>
        <v>Peor</v>
      </c>
      <c r="EI10" t="str">
        <f>+'Exported Data (Page 1)'!AK10</f>
        <v>Peor</v>
      </c>
      <c r="EJ10" t="str">
        <f>+'Exported Data (Page 1)'!AL10</f>
        <v>Peor</v>
      </c>
      <c r="EQ10" t="str">
        <f>+'Exported Data (Page 1)'!AM10</f>
        <v>Peor</v>
      </c>
      <c r="ER10" t="str">
        <f>+'Exported Data (Page 1)'!AN10</f>
        <v>Igual</v>
      </c>
      <c r="EY10" s="1"/>
      <c r="EZ10" s="1"/>
      <c r="FA10" s="1"/>
    </row>
    <row r="11" spans="1:157">
      <c r="A11" t="str">
        <f>+'Exported Data (Page 1)'!A11</f>
        <v>benjamin.balboa@telecomm.gob.mx</v>
      </c>
      <c r="B11" t="str">
        <f>+'Exported Data (Page 1)'!C11</f>
        <v>Peor</v>
      </c>
      <c r="C11" t="str">
        <f>+'Exported Data (Page 1)'!D11</f>
        <v>Mejor</v>
      </c>
      <c r="J11" t="str">
        <f>+'Exported Data (Page 1)'!E11</f>
        <v>Peor</v>
      </c>
      <c r="K11" t="str">
        <f>+'Exported Data (Page 1)'!F11</f>
        <v>Mejor</v>
      </c>
      <c r="R11" t="str">
        <f>+'Exported Data (Page 1)'!G11</f>
        <v>Igual</v>
      </c>
      <c r="S11" t="str">
        <f>+'Exported Data (Page 1)'!H11</f>
        <v>Igual</v>
      </c>
      <c r="Z11" t="str">
        <f>+'Exported Data (Page 1)'!I11</f>
        <v>Más</v>
      </c>
      <c r="AA11" t="str">
        <f>+'Exported Data (Page 1)'!J11</f>
        <v>Más</v>
      </c>
      <c r="AH11" t="str">
        <f>+'Exported Data (Page 1)'!K11</f>
        <v>Igual</v>
      </c>
      <c r="AI11" t="str">
        <f>+'Exported Data (Page 1)'!L11</f>
        <v>Más</v>
      </c>
      <c r="AP11" t="str">
        <f>+'Exported Data (Page 1)'!M11</f>
        <v>Igual</v>
      </c>
      <c r="AQ11" t="str">
        <f>+'Exported Data (Page 1)'!N11</f>
        <v>Igual</v>
      </c>
      <c r="AX11" t="str">
        <f>+'Exported Data (Page 1)'!O11</f>
        <v>Igual</v>
      </c>
      <c r="AY11" t="str">
        <f>+'Exported Data (Page 1)'!P11</f>
        <v>Igual</v>
      </c>
      <c r="BF11" t="str">
        <f>+'Exported Data (Page 1)'!Q11</f>
        <v>Mejor</v>
      </c>
      <c r="BG11" t="str">
        <f>+'Exported Data (Page 1)'!R11</f>
        <v>Mejor</v>
      </c>
      <c r="BN11" t="str">
        <f>+'Exported Data (Page 1)'!S11</f>
        <v>Igual</v>
      </c>
      <c r="BO11" t="str">
        <f>+'Exported Data (Page 1)'!T11</f>
        <v>Igual</v>
      </c>
      <c r="BV11" t="str">
        <f>+'Exported Data (Page 1)'!U11</f>
        <v>Mejor</v>
      </c>
      <c r="BW11" t="str">
        <f>+'Exported Data (Page 1)'!V11</f>
        <v>Mejor</v>
      </c>
      <c r="CD11" t="str">
        <f>+'Exported Data (Page 1)'!W11</f>
        <v>Igual</v>
      </c>
      <c r="CE11" t="str">
        <f>+'Exported Data (Page 1)'!X11</f>
        <v>Mejor</v>
      </c>
      <c r="CL11" t="str">
        <f>+'Exported Data (Page 1)'!Y11</f>
        <v>Igual</v>
      </c>
      <c r="CM11" t="str">
        <f>+'Exported Data (Page 1)'!Z11</f>
        <v>Igual</v>
      </c>
      <c r="CT11" t="str">
        <f>+'Exported Data (Page 1)'!AA11</f>
        <v>Igual</v>
      </c>
      <c r="CU11" t="str">
        <f>+'Exported Data (Page 1)'!AB11</f>
        <v>Igual</v>
      </c>
      <c r="DC11" t="str">
        <f>+'Exported Data (Page 1)'!AC11</f>
        <v>Igual</v>
      </c>
      <c r="DD11" t="str">
        <f>+'Exported Data (Page 1)'!AD11</f>
        <v>Igual</v>
      </c>
      <c r="DK11" t="str">
        <f>+'Exported Data (Page 1)'!AE11</f>
        <v>Mejor</v>
      </c>
      <c r="DL11" t="str">
        <f>+'Exported Data (Page 1)'!AF11</f>
        <v>Mejor</v>
      </c>
      <c r="DS11" t="str">
        <f>+'Exported Data (Page 1)'!AG11</f>
        <v>Igual</v>
      </c>
      <c r="DT11" t="str">
        <f>+'Exported Data (Page 1)'!AH11</f>
        <v>Mejor</v>
      </c>
      <c r="EA11" t="str">
        <f>+'Exported Data (Page 1)'!AI11</f>
        <v>Igual</v>
      </c>
      <c r="EB11" t="str">
        <f>+'Exported Data (Page 1)'!AJ11</f>
        <v>Mejor</v>
      </c>
      <c r="EI11" t="str">
        <f>+'Exported Data (Page 1)'!AK11</f>
        <v>Igual</v>
      </c>
      <c r="EJ11" t="str">
        <f>+'Exported Data (Page 1)'!AL11</f>
        <v>Peor</v>
      </c>
      <c r="EQ11" t="str">
        <f>+'Exported Data (Page 1)'!AM11</f>
        <v>Igual</v>
      </c>
      <c r="ER11" t="str">
        <f>+'Exported Data (Page 1)'!AN11</f>
        <v>Mejor</v>
      </c>
      <c r="EY11" s="1"/>
      <c r="EZ11" s="1"/>
      <c r="FA11" s="1"/>
    </row>
    <row r="12" spans="1:157">
      <c r="A12" t="str">
        <f>+'Exported Data (Page 1)'!A12</f>
        <v>bozena.t.drewicz@gsk.com</v>
      </c>
      <c r="B12" t="str">
        <f>+'Exported Data (Page 1)'!C12</f>
        <v>Mucho peor</v>
      </c>
      <c r="C12" t="str">
        <f>+'Exported Data (Page 1)'!D12</f>
        <v>Peor</v>
      </c>
      <c r="J12" t="str">
        <f>+'Exported Data (Page 1)'!E12</f>
        <v>Mucho peor</v>
      </c>
      <c r="K12" t="str">
        <f>+'Exported Data (Page 1)'!F12</f>
        <v>Peor</v>
      </c>
      <c r="R12" t="str">
        <f>+'Exported Data (Page 1)'!G12</f>
        <v>Igual</v>
      </c>
      <c r="S12" t="str">
        <f>+'Exported Data (Page 1)'!H12</f>
        <v>Igual</v>
      </c>
      <c r="Z12" t="str">
        <f>+'Exported Data (Page 1)'!I12</f>
        <v>Menos</v>
      </c>
      <c r="AA12" t="str">
        <f>+'Exported Data (Page 1)'!J12</f>
        <v>Menos</v>
      </c>
      <c r="AH12" t="str">
        <f>+'Exported Data (Page 1)'!K12</f>
        <v>Menos</v>
      </c>
      <c r="AI12" t="str">
        <f>+'Exported Data (Page 1)'!L12</f>
        <v>Menos</v>
      </c>
      <c r="AP12" t="str">
        <f>+'Exported Data (Page 1)'!M12</f>
        <v>Mucho peor</v>
      </c>
      <c r="AQ12" t="str">
        <f>+'Exported Data (Page 1)'!N12</f>
        <v>Mucho peor</v>
      </c>
      <c r="AX12" t="str">
        <f>+'Exported Data (Page 1)'!O12</f>
        <v>Igual</v>
      </c>
      <c r="AY12" t="str">
        <f>+'Exported Data (Page 1)'!P12</f>
        <v>Igual</v>
      </c>
      <c r="BF12" t="str">
        <f>+'Exported Data (Page 1)'!Q12</f>
        <v>Igual</v>
      </c>
      <c r="BG12" t="str">
        <f>+'Exported Data (Page 1)'!R12</f>
        <v>Igual</v>
      </c>
      <c r="BN12" t="str">
        <f>+'Exported Data (Page 1)'!S12</f>
        <v>Igual</v>
      </c>
      <c r="BO12" t="str">
        <f>+'Exported Data (Page 1)'!T12</f>
        <v>Igual</v>
      </c>
      <c r="BV12" t="str">
        <f>+'Exported Data (Page 1)'!U12</f>
        <v>Mucho peor</v>
      </c>
      <c r="BW12" t="str">
        <f>+'Exported Data (Page 1)'!V12</f>
        <v>Mucho peor</v>
      </c>
      <c r="CD12" t="str">
        <f>+'Exported Data (Page 1)'!W12</f>
        <v>Igual</v>
      </c>
      <c r="CE12" t="str">
        <f>+'Exported Data (Page 1)'!X12</f>
        <v>Igual</v>
      </c>
      <c r="CL12" t="str">
        <f>+'Exported Data (Page 1)'!Y12</f>
        <v>Peor</v>
      </c>
      <c r="CM12" t="str">
        <f>+'Exported Data (Page 1)'!Z12</f>
        <v>Peor</v>
      </c>
      <c r="CT12" t="str">
        <f>+'Exported Data (Page 1)'!AA12</f>
        <v>Igual</v>
      </c>
      <c r="CU12" t="str">
        <f>+'Exported Data (Page 1)'!AB12</f>
        <v>Igual</v>
      </c>
      <c r="DC12" t="str">
        <f>+'Exported Data (Page 1)'!AC12</f>
        <v>Peor</v>
      </c>
      <c r="DD12" t="str">
        <f>+'Exported Data (Page 1)'!AD12</f>
        <v>Peor</v>
      </c>
      <c r="DK12" t="str">
        <f>+'Exported Data (Page 1)'!AE12</f>
        <v>Igual</v>
      </c>
      <c r="DL12" t="str">
        <f>+'Exported Data (Page 1)'!AF12</f>
        <v>Igual</v>
      </c>
      <c r="DS12" t="str">
        <f>+'Exported Data (Page 1)'!AG12</f>
        <v>Peor</v>
      </c>
      <c r="DT12" t="str">
        <f>+'Exported Data (Page 1)'!AH12</f>
        <v>Igual</v>
      </c>
      <c r="EA12" t="str">
        <f>+'Exported Data (Page 1)'!AI12</f>
        <v>Peor</v>
      </c>
      <c r="EB12" t="str">
        <f>+'Exported Data (Page 1)'!AJ12</f>
        <v>Peor</v>
      </c>
      <c r="EI12" t="str">
        <f>+'Exported Data (Page 1)'!AK12</f>
        <v>Peor</v>
      </c>
      <c r="EJ12" t="str">
        <f>+'Exported Data (Page 1)'!AL12</f>
        <v>Peor</v>
      </c>
      <c r="EQ12" t="str">
        <f>+'Exported Data (Page 1)'!AM12</f>
        <v>Peor</v>
      </c>
      <c r="ER12" t="str">
        <f>+'Exported Data (Page 1)'!AN12</f>
        <v>Peor</v>
      </c>
      <c r="EY12" s="1"/>
      <c r="EZ12" s="1"/>
      <c r="FA12" s="1"/>
    </row>
    <row r="13" spans="1:157">
      <c r="A13" t="str">
        <f>+'Exported Data (Page 1)'!A13</f>
        <v>ccastro@coppel.com</v>
      </c>
      <c r="B13" t="str">
        <f>+'Exported Data (Page 1)'!C13</f>
        <v>Mejor</v>
      </c>
      <c r="C13" t="str">
        <f>+'Exported Data (Page 1)'!D13</f>
        <v>Mejor</v>
      </c>
      <c r="J13" t="str">
        <f>+'Exported Data (Page 1)'!E13</f>
        <v>Mejor</v>
      </c>
      <c r="K13" t="str">
        <f>+'Exported Data (Page 1)'!F13</f>
        <v>Mejor</v>
      </c>
      <c r="R13" t="str">
        <f>+'Exported Data (Page 1)'!G13</f>
        <v>Mejor</v>
      </c>
      <c r="S13" t="str">
        <f>+'Exported Data (Page 1)'!H13</f>
        <v>Igual</v>
      </c>
      <c r="Z13" t="str">
        <f>+'Exported Data (Page 1)'!I13</f>
        <v>Más</v>
      </c>
      <c r="AA13" t="str">
        <f>+'Exported Data (Page 1)'!J13</f>
        <v>Más</v>
      </c>
      <c r="AH13" t="str">
        <f>+'Exported Data (Page 1)'!K13</f>
        <v>Más</v>
      </c>
      <c r="AI13" t="str">
        <f>+'Exported Data (Page 1)'!L13</f>
        <v>Más</v>
      </c>
      <c r="AP13" t="str">
        <f>+'Exported Data (Page 1)'!M13</f>
        <v>Igual</v>
      </c>
      <c r="AQ13" t="str">
        <f>+'Exported Data (Page 1)'!N13</f>
        <v>Igual</v>
      </c>
      <c r="AX13" t="str">
        <f>+'Exported Data (Page 1)'!O13</f>
        <v>Igual</v>
      </c>
      <c r="AY13" t="str">
        <f>+'Exported Data (Page 1)'!P13</f>
        <v>Igual</v>
      </c>
      <c r="BF13" t="str">
        <f>+'Exported Data (Page 1)'!Q13</f>
        <v>Igual</v>
      </c>
      <c r="BG13" t="str">
        <f>+'Exported Data (Page 1)'!R13</f>
        <v>Igual</v>
      </c>
      <c r="BN13" t="str">
        <f>+'Exported Data (Page 1)'!S13</f>
        <v>Igual</v>
      </c>
      <c r="BO13" t="str">
        <f>+'Exported Data (Page 1)'!T13</f>
        <v>Igual</v>
      </c>
      <c r="BV13" t="str">
        <f>+'Exported Data (Page 1)'!U13</f>
        <v>Igual</v>
      </c>
      <c r="BW13" t="str">
        <f>+'Exported Data (Page 1)'!V13</f>
        <v>Igual</v>
      </c>
      <c r="CD13" t="str">
        <f>+'Exported Data (Page 1)'!W13</f>
        <v>Igual</v>
      </c>
      <c r="CE13" t="str">
        <f>+'Exported Data (Page 1)'!X13</f>
        <v>Igual</v>
      </c>
      <c r="CL13" t="str">
        <f>+'Exported Data (Page 1)'!Y13</f>
        <v>Mejor</v>
      </c>
      <c r="CM13" t="str">
        <f>+'Exported Data (Page 1)'!Z13</f>
        <v>Mejor</v>
      </c>
      <c r="CT13" t="str">
        <f>+'Exported Data (Page 1)'!AA13</f>
        <v>Igual</v>
      </c>
      <c r="CU13" t="str">
        <f>+'Exported Data (Page 1)'!AB13</f>
        <v>Igual</v>
      </c>
      <c r="DC13" t="str">
        <f>+'Exported Data (Page 1)'!AC13</f>
        <v>Mejor</v>
      </c>
      <c r="DD13" t="str">
        <f>+'Exported Data (Page 1)'!AD13</f>
        <v>Mejor</v>
      </c>
      <c r="DK13" t="str">
        <f>+'Exported Data (Page 1)'!AE13</f>
        <v>Igual</v>
      </c>
      <c r="DL13" t="str">
        <f>+'Exported Data (Page 1)'!AF13</f>
        <v>Igual</v>
      </c>
      <c r="DS13" t="str">
        <f>+'Exported Data (Page 1)'!AG13</f>
        <v>Mejor</v>
      </c>
      <c r="DT13" t="str">
        <f>+'Exported Data (Page 1)'!AH13</f>
        <v>Mejor</v>
      </c>
      <c r="EA13" t="str">
        <f>+'Exported Data (Page 1)'!AI13</f>
        <v>Igual</v>
      </c>
      <c r="EB13" t="str">
        <f>+'Exported Data (Page 1)'!AJ13</f>
        <v>Igual</v>
      </c>
      <c r="EI13" t="str">
        <f>+'Exported Data (Page 1)'!AK13</f>
        <v>Mejor</v>
      </c>
      <c r="EJ13" t="str">
        <f>+'Exported Data (Page 1)'!AL13</f>
        <v>Mejor</v>
      </c>
      <c r="EQ13" t="str">
        <f>+'Exported Data (Page 1)'!AM13</f>
        <v>Igual</v>
      </c>
      <c r="ER13" t="str">
        <f>+'Exported Data (Page 1)'!AN13</f>
        <v>Igual</v>
      </c>
      <c r="EY13" s="1"/>
      <c r="EZ13" s="1"/>
      <c r="FA13" s="1"/>
    </row>
    <row r="14" spans="1:157">
      <c r="A14" t="str">
        <f>+'Exported Data (Page 1)'!A14</f>
        <v>ccuenca@carvid.com.mx</v>
      </c>
      <c r="B14" t="str">
        <f>+'Exported Data (Page 1)'!C14</f>
        <v>Mejor</v>
      </c>
      <c r="C14" t="str">
        <f>+'Exported Data (Page 1)'!D14</f>
        <v>Mucho mejor</v>
      </c>
      <c r="J14" t="str">
        <f>+'Exported Data (Page 1)'!E14</f>
        <v>Mejor</v>
      </c>
      <c r="K14" t="str">
        <f>+'Exported Data (Page 1)'!F14</f>
        <v>Mucho mejor</v>
      </c>
      <c r="R14" t="str">
        <f>+'Exported Data (Page 1)'!G14</f>
        <v>Igual</v>
      </c>
      <c r="S14" t="str">
        <f>+'Exported Data (Page 1)'!H14</f>
        <v>Mejor</v>
      </c>
      <c r="Z14" t="str">
        <f>+'Exported Data (Page 1)'!I14</f>
        <v>Igual</v>
      </c>
      <c r="AA14" t="str">
        <f>+'Exported Data (Page 1)'!J14</f>
        <v>Más</v>
      </c>
      <c r="AH14" t="str">
        <f>+'Exported Data (Page 1)'!K14</f>
        <v>Más</v>
      </c>
      <c r="AI14" t="str">
        <f>+'Exported Data (Page 1)'!L14</f>
        <v>Mucho más</v>
      </c>
      <c r="AP14" t="str">
        <f>+'Exported Data (Page 1)'!M14</f>
        <v>Igual</v>
      </c>
      <c r="AQ14" t="str">
        <f>+'Exported Data (Page 1)'!N14</f>
        <v>Mejor</v>
      </c>
      <c r="AX14" t="str">
        <f>+'Exported Data (Page 1)'!O14</f>
        <v>Mejor</v>
      </c>
      <c r="AY14" t="str">
        <f>+'Exported Data (Page 1)'!P14</f>
        <v>Mejor</v>
      </c>
      <c r="BF14" t="str">
        <f>+'Exported Data (Page 1)'!Q14</f>
        <v>Igual</v>
      </c>
      <c r="BG14" t="str">
        <f>+'Exported Data (Page 1)'!R14</f>
        <v>Mejor</v>
      </c>
      <c r="BN14" t="str">
        <f>+'Exported Data (Page 1)'!S14</f>
        <v>Igual</v>
      </c>
      <c r="BO14" t="str">
        <f>+'Exported Data (Page 1)'!T14</f>
        <v>Mejor</v>
      </c>
      <c r="BV14" t="str">
        <f>+'Exported Data (Page 1)'!U14</f>
        <v>Igual</v>
      </c>
      <c r="BW14" t="str">
        <f>+'Exported Data (Page 1)'!V14</f>
        <v>Igual</v>
      </c>
      <c r="CD14" t="str">
        <f>+'Exported Data (Page 1)'!W14</f>
        <v>Mejor</v>
      </c>
      <c r="CE14" t="str">
        <f>+'Exported Data (Page 1)'!X14</f>
        <v>Mejor</v>
      </c>
      <c r="CL14" t="str">
        <f>+'Exported Data (Page 1)'!Y14</f>
        <v>Igual</v>
      </c>
      <c r="CM14" t="str">
        <f>+'Exported Data (Page 1)'!Z14</f>
        <v>Igual</v>
      </c>
      <c r="CT14" t="str">
        <f>+'Exported Data (Page 1)'!AA14</f>
        <v>Igual</v>
      </c>
      <c r="CU14" t="str">
        <f>+'Exported Data (Page 1)'!AB14</f>
        <v>Igual</v>
      </c>
      <c r="DC14" t="str">
        <f>+'Exported Data (Page 1)'!AC14</f>
        <v>Igual</v>
      </c>
      <c r="DD14" t="str">
        <f>+'Exported Data (Page 1)'!AD14</f>
        <v>Igual</v>
      </c>
      <c r="DK14" t="str">
        <f>+'Exported Data (Page 1)'!AE14</f>
        <v>Igual</v>
      </c>
      <c r="DL14" t="str">
        <f>+'Exported Data (Page 1)'!AF14</f>
        <v>Mejor</v>
      </c>
      <c r="DS14" t="str">
        <f>+'Exported Data (Page 1)'!AG14</f>
        <v>Igual</v>
      </c>
      <c r="DT14" t="str">
        <f>+'Exported Data (Page 1)'!AH14</f>
        <v>Mejor</v>
      </c>
      <c r="EA14" t="str">
        <f>+'Exported Data (Page 1)'!AI14</f>
        <v>Igual</v>
      </c>
      <c r="EB14" t="str">
        <f>+'Exported Data (Page 1)'!AJ14</f>
        <v>Igual</v>
      </c>
      <c r="EI14" t="str">
        <f>+'Exported Data (Page 1)'!AK14</f>
        <v>Igual</v>
      </c>
      <c r="EJ14" t="str">
        <f>+'Exported Data (Page 1)'!AL14</f>
        <v>Igual</v>
      </c>
      <c r="EQ14" t="str">
        <f>+'Exported Data (Page 1)'!AM14</f>
        <v>Igual</v>
      </c>
      <c r="ER14" t="str">
        <f>+'Exported Data (Page 1)'!AN14</f>
        <v>Igual</v>
      </c>
      <c r="EY14" s="1"/>
      <c r="EZ14" s="1"/>
      <c r="FA14" s="1"/>
    </row>
    <row r="15" spans="1:157">
      <c r="A15" t="str">
        <f>+'Exported Data (Page 1)'!A15</f>
        <v>cjimenez@central-mx.com</v>
      </c>
      <c r="B15" t="str">
        <f>+'Exported Data (Page 1)'!C15</f>
        <v>Mejor</v>
      </c>
      <c r="C15" t="str">
        <f>+'Exported Data (Page 1)'!D15</f>
        <v>Mejor</v>
      </c>
      <c r="J15" t="str">
        <f>+'Exported Data (Page 1)'!E15</f>
        <v>Mejor</v>
      </c>
      <c r="K15" t="str">
        <f>+'Exported Data (Page 1)'!F15</f>
        <v>Mejor</v>
      </c>
      <c r="R15" t="str">
        <f>+'Exported Data (Page 1)'!G15</f>
        <v>Mejor</v>
      </c>
      <c r="S15" t="str">
        <f>+'Exported Data (Page 1)'!H15</f>
        <v>Igual</v>
      </c>
      <c r="Z15" t="str">
        <f>+'Exported Data (Page 1)'!I15</f>
        <v>Mucho más</v>
      </c>
      <c r="AA15" t="str">
        <f>+'Exported Data (Page 1)'!J15</f>
        <v>Igual</v>
      </c>
      <c r="AH15" t="str">
        <f>+'Exported Data (Page 1)'!K15</f>
        <v>Más</v>
      </c>
      <c r="AI15" t="str">
        <f>+'Exported Data (Page 1)'!L15</f>
        <v>Más</v>
      </c>
      <c r="AP15" t="str">
        <f>+'Exported Data (Page 1)'!M15</f>
        <v>Igual</v>
      </c>
      <c r="AQ15" t="str">
        <f>+'Exported Data (Page 1)'!N15</f>
        <v>Mejor</v>
      </c>
      <c r="AX15" t="str">
        <f>+'Exported Data (Page 1)'!O15</f>
        <v>Igual</v>
      </c>
      <c r="AY15" t="str">
        <f>+'Exported Data (Page 1)'!P15</f>
        <v>Mejor</v>
      </c>
      <c r="BF15" t="str">
        <f>+'Exported Data (Page 1)'!Q15</f>
        <v>Igual</v>
      </c>
      <c r="BG15" t="str">
        <f>+'Exported Data (Page 1)'!R15</f>
        <v>Igual</v>
      </c>
      <c r="BN15" t="str">
        <f>+'Exported Data (Page 1)'!S15</f>
        <v>Peor</v>
      </c>
      <c r="BO15" t="str">
        <f>+'Exported Data (Page 1)'!T15</f>
        <v>Igual</v>
      </c>
      <c r="BV15" t="str">
        <f>+'Exported Data (Page 1)'!U15</f>
        <v>Igual</v>
      </c>
      <c r="BW15" t="str">
        <f>+'Exported Data (Page 1)'!V15</f>
        <v>Igual</v>
      </c>
      <c r="CD15" t="str">
        <f>+'Exported Data (Page 1)'!W15</f>
        <v>Peor</v>
      </c>
      <c r="CE15" t="str">
        <f>+'Exported Data (Page 1)'!X15</f>
        <v>Mejor</v>
      </c>
      <c r="CL15" t="str">
        <f>+'Exported Data (Page 1)'!Y15</f>
        <v>Mejor</v>
      </c>
      <c r="CM15" t="str">
        <f>+'Exported Data (Page 1)'!Z15</f>
        <v>Mejor</v>
      </c>
      <c r="CT15" t="str">
        <f>+'Exported Data (Page 1)'!AA15</f>
        <v>Igual</v>
      </c>
      <c r="CU15" t="str">
        <f>+'Exported Data (Page 1)'!AB15</f>
        <v>Mejor</v>
      </c>
      <c r="DC15" t="str">
        <f>+'Exported Data (Page 1)'!AC15</f>
        <v>Igual</v>
      </c>
      <c r="DD15" t="str">
        <f>+'Exported Data (Page 1)'!AD15</f>
        <v>Igual</v>
      </c>
      <c r="DK15" t="str">
        <f>+'Exported Data (Page 1)'!AE15</f>
        <v>Igual</v>
      </c>
      <c r="DL15" t="str">
        <f>+'Exported Data (Page 1)'!AF15</f>
        <v>Mejor</v>
      </c>
      <c r="DS15" t="str">
        <f>+'Exported Data (Page 1)'!AG15</f>
        <v>Peor</v>
      </c>
      <c r="DT15" t="str">
        <f>+'Exported Data (Page 1)'!AH15</f>
        <v>Mejor</v>
      </c>
      <c r="EA15" t="str">
        <f>+'Exported Data (Page 1)'!AI15</f>
        <v>Peor</v>
      </c>
      <c r="EB15" t="str">
        <f>+'Exported Data (Page 1)'!AJ15</f>
        <v>Mejor</v>
      </c>
      <c r="EI15" t="str">
        <f>+'Exported Data (Page 1)'!AK15</f>
        <v>Peor</v>
      </c>
      <c r="EJ15" t="str">
        <f>+'Exported Data (Page 1)'!AL15</f>
        <v>Mejor</v>
      </c>
      <c r="EQ15" t="str">
        <f>+'Exported Data (Page 1)'!AM15</f>
        <v>Peor</v>
      </c>
      <c r="ER15" t="str">
        <f>+'Exported Data (Page 1)'!AN15</f>
        <v>Mejor</v>
      </c>
      <c r="EY15" s="1"/>
      <c r="EZ15" s="1"/>
      <c r="FA15" s="1"/>
    </row>
    <row r="16" spans="1:157">
      <c r="A16" t="str">
        <f>+'Exported Data (Page 1)'!A16</f>
        <v>comunicacion.mexico@codere.com</v>
      </c>
      <c r="B16" t="str">
        <f>+'Exported Data (Page 1)'!C16</f>
        <v>Mejor</v>
      </c>
      <c r="C16" t="str">
        <f>+'Exported Data (Page 1)'!D16</f>
        <v>Mejor</v>
      </c>
      <c r="J16" t="str">
        <f>+'Exported Data (Page 1)'!E16</f>
        <v>Mejor</v>
      </c>
      <c r="K16" t="str">
        <f>+'Exported Data (Page 1)'!F16</f>
        <v>Mejor</v>
      </c>
      <c r="R16" t="str">
        <f>+'Exported Data (Page 1)'!G16</f>
        <v>Mejor</v>
      </c>
      <c r="S16" t="str">
        <f>+'Exported Data (Page 1)'!H16</f>
        <v>Mejor</v>
      </c>
      <c r="Z16" t="str">
        <f>+'Exported Data (Page 1)'!I16</f>
        <v>Mucho más</v>
      </c>
      <c r="AA16" t="str">
        <f>+'Exported Data (Page 1)'!J16</f>
        <v>Menos</v>
      </c>
      <c r="AH16" t="str">
        <f>+'Exported Data (Page 1)'!K16</f>
        <v>Más</v>
      </c>
      <c r="AI16" t="str">
        <f>+'Exported Data (Page 1)'!L16</f>
        <v>Menos</v>
      </c>
      <c r="AP16" t="str">
        <f>+'Exported Data (Page 1)'!M16</f>
        <v>Igual</v>
      </c>
      <c r="AQ16" t="str">
        <f>+'Exported Data (Page 1)'!N16</f>
        <v>Igual</v>
      </c>
      <c r="AX16" t="str">
        <f>+'Exported Data (Page 1)'!O16</f>
        <v>Mucho peor</v>
      </c>
      <c r="AY16" t="str">
        <f>+'Exported Data (Page 1)'!P16</f>
        <v>Igual</v>
      </c>
      <c r="BF16" t="str">
        <f>+'Exported Data (Page 1)'!Q16</f>
        <v>Mucho peor</v>
      </c>
      <c r="BG16" t="str">
        <f>+'Exported Data (Page 1)'!R16</f>
        <v>Igual</v>
      </c>
      <c r="BN16" t="str">
        <f>+'Exported Data (Page 1)'!S16</f>
        <v>Igual</v>
      </c>
      <c r="BO16" t="str">
        <f>+'Exported Data (Page 1)'!T16</f>
        <v>Igual</v>
      </c>
      <c r="BV16" t="str">
        <f>+'Exported Data (Page 1)'!U16</f>
        <v>Peor</v>
      </c>
      <c r="BW16" t="str">
        <f>+'Exported Data (Page 1)'!V16</f>
        <v>Igual</v>
      </c>
      <c r="CD16" t="str">
        <f>+'Exported Data (Page 1)'!W16</f>
        <v>Mucho peor</v>
      </c>
      <c r="CE16" t="str">
        <f>+'Exported Data (Page 1)'!X16</f>
        <v>Mucho peor</v>
      </c>
      <c r="CL16" t="str">
        <f>+'Exported Data (Page 1)'!Y16</f>
        <v>Peor</v>
      </c>
      <c r="CM16" t="str">
        <f>+'Exported Data (Page 1)'!Z16</f>
        <v>Peor</v>
      </c>
      <c r="CT16" t="str">
        <f>+'Exported Data (Page 1)'!AA16</f>
        <v>Igual</v>
      </c>
      <c r="CU16" t="str">
        <f>+'Exported Data (Page 1)'!AB16</f>
        <v>Igual</v>
      </c>
      <c r="DC16" t="str">
        <f>+'Exported Data (Page 1)'!AC16</f>
        <v>Mucho peor</v>
      </c>
      <c r="DD16" t="str">
        <f>+'Exported Data (Page 1)'!AD16</f>
        <v>Mucho peor</v>
      </c>
      <c r="DK16" t="str">
        <f>+'Exported Data (Page 1)'!AE16</f>
        <v>Igual</v>
      </c>
      <c r="DL16" t="str">
        <f>+'Exported Data (Page 1)'!AF16</f>
        <v>Igual</v>
      </c>
      <c r="DS16" t="str">
        <f>+'Exported Data (Page 1)'!AG16</f>
        <v>Igual</v>
      </c>
      <c r="DT16" t="str">
        <f>+'Exported Data (Page 1)'!AH16</f>
        <v>Igual</v>
      </c>
      <c r="EA16" t="str">
        <f>+'Exported Data (Page 1)'!AI16</f>
        <v>Igual</v>
      </c>
      <c r="EB16" t="str">
        <f>+'Exported Data (Page 1)'!AJ16</f>
        <v>Igual</v>
      </c>
      <c r="EI16" t="str">
        <f>+'Exported Data (Page 1)'!AK16</f>
        <v>Igual</v>
      </c>
      <c r="EJ16" t="str">
        <f>+'Exported Data (Page 1)'!AL16</f>
        <v>Igual</v>
      </c>
      <c r="EQ16" t="str">
        <f>+'Exported Data (Page 1)'!AM16</f>
        <v>Peor</v>
      </c>
      <c r="ER16" t="str">
        <f>+'Exported Data (Page 1)'!AN16</f>
        <v>Igual</v>
      </c>
      <c r="EY16" s="1"/>
      <c r="EZ16" s="1"/>
      <c r="FA16" s="1"/>
    </row>
    <row r="17" spans="1:157">
      <c r="A17" t="str">
        <f>+'Exported Data (Page 1)'!A17</f>
        <v>direcciongeneral@eluniversal.com.mx</v>
      </c>
      <c r="B17" t="str">
        <f>+'Exported Data (Page 1)'!C17</f>
        <v>Mejor</v>
      </c>
      <c r="C17" t="str">
        <f>+'Exported Data (Page 1)'!D17</f>
        <v>Mejor</v>
      </c>
      <c r="J17" t="str">
        <f>+'Exported Data (Page 1)'!E17</f>
        <v>Mejor</v>
      </c>
      <c r="K17" t="str">
        <f>+'Exported Data (Page 1)'!F17</f>
        <v>Mejor</v>
      </c>
      <c r="R17" t="str">
        <f>+'Exported Data (Page 1)'!G17</f>
        <v>Igual</v>
      </c>
      <c r="S17" t="str">
        <f>+'Exported Data (Page 1)'!H17</f>
        <v>Igual</v>
      </c>
      <c r="Z17" t="str">
        <f>+'Exported Data (Page 1)'!I17</f>
        <v>Igual</v>
      </c>
      <c r="AA17" t="str">
        <f>+'Exported Data (Page 1)'!J17</f>
        <v>Igual</v>
      </c>
      <c r="AH17" t="str">
        <f>+'Exported Data (Page 1)'!K17</f>
        <v>Igual</v>
      </c>
      <c r="AI17" t="str">
        <f>+'Exported Data (Page 1)'!L17</f>
        <v>Igual</v>
      </c>
      <c r="AP17" t="str">
        <f>+'Exported Data (Page 1)'!M17</f>
        <v>Igual</v>
      </c>
      <c r="AQ17" t="str">
        <f>+'Exported Data (Page 1)'!N17</f>
        <v>Igual</v>
      </c>
      <c r="AX17" t="str">
        <f>+'Exported Data (Page 1)'!O17</f>
        <v>Igual</v>
      </c>
      <c r="AY17" t="str">
        <f>+'Exported Data (Page 1)'!P17</f>
        <v>Igual</v>
      </c>
      <c r="BF17" t="str">
        <f>+'Exported Data (Page 1)'!Q17</f>
        <v>Igual</v>
      </c>
      <c r="BG17" t="str">
        <f>+'Exported Data (Page 1)'!R17</f>
        <v>Igual</v>
      </c>
      <c r="BN17" t="str">
        <f>+'Exported Data (Page 1)'!S17</f>
        <v>Igual</v>
      </c>
      <c r="BO17" t="str">
        <f>+'Exported Data (Page 1)'!T17</f>
        <v>Igual</v>
      </c>
      <c r="BV17" t="str">
        <f>+'Exported Data (Page 1)'!U17</f>
        <v>Igual</v>
      </c>
      <c r="BW17" t="str">
        <f>+'Exported Data (Page 1)'!V17</f>
        <v>Igual</v>
      </c>
      <c r="CD17" t="str">
        <f>+'Exported Data (Page 1)'!W17</f>
        <v>Igual</v>
      </c>
      <c r="CE17" t="str">
        <f>+'Exported Data (Page 1)'!X17</f>
        <v>Igual</v>
      </c>
      <c r="CL17" t="str">
        <f>+'Exported Data (Page 1)'!Y17</f>
        <v>Igual</v>
      </c>
      <c r="CM17" t="str">
        <f>+'Exported Data (Page 1)'!Z17</f>
        <v>Igual</v>
      </c>
      <c r="CT17" t="str">
        <f>+'Exported Data (Page 1)'!AA17</f>
        <v>Igual</v>
      </c>
      <c r="CU17" t="str">
        <f>+'Exported Data (Page 1)'!AB17</f>
        <v>Igual</v>
      </c>
      <c r="DC17" t="str">
        <f>+'Exported Data (Page 1)'!AC17</f>
        <v>Igual</v>
      </c>
      <c r="DD17" t="str">
        <f>+'Exported Data (Page 1)'!AD17</f>
        <v>Igual</v>
      </c>
      <c r="DK17" t="str">
        <f>+'Exported Data (Page 1)'!AE17</f>
        <v>Igual</v>
      </c>
      <c r="DL17" t="str">
        <f>+'Exported Data (Page 1)'!AF17</f>
        <v>Igual</v>
      </c>
      <c r="DS17" t="str">
        <f>+'Exported Data (Page 1)'!AG17</f>
        <v>Mejor</v>
      </c>
      <c r="DT17" t="str">
        <f>+'Exported Data (Page 1)'!AH17</f>
        <v>Mejor</v>
      </c>
      <c r="EA17" t="str">
        <f>+'Exported Data (Page 1)'!AI17</f>
        <v>Igual</v>
      </c>
      <c r="EB17" t="str">
        <f>+'Exported Data (Page 1)'!AJ17</f>
        <v>Igual</v>
      </c>
      <c r="EI17" t="str">
        <f>+'Exported Data (Page 1)'!AK17</f>
        <v>Peor</v>
      </c>
      <c r="EJ17" t="str">
        <f>+'Exported Data (Page 1)'!AL17</f>
        <v>Peor</v>
      </c>
      <c r="EQ17" t="str">
        <f>+'Exported Data (Page 1)'!AM17</f>
        <v>Peor</v>
      </c>
      <c r="ER17" t="str">
        <f>+'Exported Data (Page 1)'!AN17</f>
        <v>Peor</v>
      </c>
      <c r="EY17" s="1"/>
      <c r="EZ17" s="1"/>
      <c r="FA17" s="1"/>
    </row>
    <row r="18" spans="1:157">
      <c r="A18" t="str">
        <f>+'Exported Data (Page 1)'!A18</f>
        <v>domingo.valdes@realparaiso.com</v>
      </c>
      <c r="B18" t="str">
        <f>+'Exported Data (Page 1)'!C18</f>
        <v>Mejor</v>
      </c>
      <c r="C18" t="str">
        <f>+'Exported Data (Page 1)'!D18</f>
        <v>Mejor</v>
      </c>
      <c r="J18" t="str">
        <f>+'Exported Data (Page 1)'!E18</f>
        <v>Mejor</v>
      </c>
      <c r="K18" t="str">
        <f>+'Exported Data (Page 1)'!F18</f>
        <v>Mejor</v>
      </c>
      <c r="R18" t="str">
        <f>+'Exported Data (Page 1)'!G18</f>
        <v>Mucho mejor</v>
      </c>
      <c r="S18" t="str">
        <f>+'Exported Data (Page 1)'!H18</f>
        <v>Mejor</v>
      </c>
      <c r="Z18" t="str">
        <f>+'Exported Data (Page 1)'!I18</f>
        <v>Más</v>
      </c>
      <c r="AA18" t="str">
        <f>+'Exported Data (Page 1)'!J18</f>
        <v>Más</v>
      </c>
      <c r="AH18" t="str">
        <f>+'Exported Data (Page 1)'!K18</f>
        <v>Más</v>
      </c>
      <c r="AI18" t="str">
        <f>+'Exported Data (Page 1)'!L18</f>
        <v>Más</v>
      </c>
      <c r="AP18" t="str">
        <f>+'Exported Data (Page 1)'!M18</f>
        <v>Igual</v>
      </c>
      <c r="AQ18" t="str">
        <f>+'Exported Data (Page 1)'!N18</f>
        <v>Igual</v>
      </c>
      <c r="AX18" t="str">
        <f>+'Exported Data (Page 1)'!O18</f>
        <v>Igual</v>
      </c>
      <c r="AY18" t="str">
        <f>+'Exported Data (Page 1)'!P18</f>
        <v>Igual</v>
      </c>
      <c r="BF18" t="str">
        <f>+'Exported Data (Page 1)'!Q18</f>
        <v>Igual</v>
      </c>
      <c r="BG18" t="str">
        <f>+'Exported Data (Page 1)'!R18</f>
        <v>Igual</v>
      </c>
      <c r="BN18" t="str">
        <f>+'Exported Data (Page 1)'!S18</f>
        <v>Igual</v>
      </c>
      <c r="BO18" t="str">
        <f>+'Exported Data (Page 1)'!T18</f>
        <v>Igual</v>
      </c>
      <c r="BV18" t="str">
        <f>+'Exported Data (Page 1)'!U18</f>
        <v>Igual</v>
      </c>
      <c r="BW18" t="str">
        <f>+'Exported Data (Page 1)'!V18</f>
        <v>Igual</v>
      </c>
      <c r="CD18" t="str">
        <f>+'Exported Data (Page 1)'!W18</f>
        <v>Mejor</v>
      </c>
      <c r="CE18" t="str">
        <f>+'Exported Data (Page 1)'!X18</f>
        <v>Mejor</v>
      </c>
      <c r="CL18" t="str">
        <f>+'Exported Data (Page 1)'!Y18</f>
        <v>Mejor</v>
      </c>
      <c r="CM18" t="str">
        <f>+'Exported Data (Page 1)'!Z18</f>
        <v>Mejor</v>
      </c>
      <c r="CT18" t="str">
        <f>+'Exported Data (Page 1)'!AA18</f>
        <v>Igual</v>
      </c>
      <c r="CU18" t="str">
        <f>+'Exported Data (Page 1)'!AB18</f>
        <v>Igual</v>
      </c>
      <c r="DC18" t="str">
        <f>+'Exported Data (Page 1)'!AC18</f>
        <v>Mejor</v>
      </c>
      <c r="DD18" t="str">
        <f>+'Exported Data (Page 1)'!AD18</f>
        <v>Mejor</v>
      </c>
      <c r="DK18" t="str">
        <f>+'Exported Data (Page 1)'!AE18</f>
        <v>Mejor</v>
      </c>
      <c r="DL18" t="str">
        <f>+'Exported Data (Page 1)'!AF18</f>
        <v>Mejor</v>
      </c>
      <c r="DS18" t="str">
        <f>+'Exported Data (Page 1)'!AG18</f>
        <v>Mucho mejor</v>
      </c>
      <c r="DT18" t="str">
        <f>+'Exported Data (Page 1)'!AH18</f>
        <v>Mejor</v>
      </c>
      <c r="EA18" t="str">
        <f>+'Exported Data (Page 1)'!AI18</f>
        <v>Peor</v>
      </c>
      <c r="EB18" t="str">
        <f>+'Exported Data (Page 1)'!AJ18</f>
        <v>Igual</v>
      </c>
      <c r="EI18" t="str">
        <f>+'Exported Data (Page 1)'!AK18</f>
        <v>Peor</v>
      </c>
      <c r="EJ18" t="str">
        <f>+'Exported Data (Page 1)'!AL18</f>
        <v>Mejor</v>
      </c>
      <c r="EQ18" t="str">
        <f>+'Exported Data (Page 1)'!AM18</f>
        <v>Peor</v>
      </c>
      <c r="ER18" t="str">
        <f>+'Exported Data (Page 1)'!AN18</f>
        <v>Igual</v>
      </c>
      <c r="EY18" s="1"/>
      <c r="EZ18" s="1"/>
      <c r="FA18" s="1"/>
    </row>
    <row r="19" spans="1:157">
      <c r="A19" t="str">
        <f>+'Exported Data (Page 1)'!A19</f>
        <v>ebedolla@mecalux.com</v>
      </c>
      <c r="B19" t="str">
        <f>+'Exported Data (Page 1)'!C19</f>
        <v>Mejor</v>
      </c>
      <c r="C19" t="str">
        <f>+'Exported Data (Page 1)'!D19</f>
        <v>Mejor</v>
      </c>
      <c r="J19" t="str">
        <f>+'Exported Data (Page 1)'!E19</f>
        <v>Igual</v>
      </c>
      <c r="K19" t="str">
        <f>+'Exported Data (Page 1)'!F19</f>
        <v>Mejor</v>
      </c>
      <c r="R19" t="str">
        <f>+'Exported Data (Page 1)'!G19</f>
        <v>Igual</v>
      </c>
      <c r="S19" t="str">
        <f>+'Exported Data (Page 1)'!H19</f>
        <v>Mejor</v>
      </c>
      <c r="Z19" t="str">
        <f>+'Exported Data (Page 1)'!I19</f>
        <v>Más</v>
      </c>
      <c r="AA19" t="str">
        <f>+'Exported Data (Page 1)'!J19</f>
        <v>Igual</v>
      </c>
      <c r="AH19" t="str">
        <f>+'Exported Data (Page 1)'!K19</f>
        <v>Igual</v>
      </c>
      <c r="AI19" t="str">
        <f>+'Exported Data (Page 1)'!L19</f>
        <v>Igual</v>
      </c>
      <c r="AP19" t="str">
        <f>+'Exported Data (Page 1)'!M19</f>
        <v>Peor</v>
      </c>
      <c r="AQ19" t="str">
        <f>+'Exported Data (Page 1)'!N19</f>
        <v>Mejor</v>
      </c>
      <c r="AX19" t="str">
        <f>+'Exported Data (Page 1)'!O19</f>
        <v>Mejor</v>
      </c>
      <c r="AY19" t="str">
        <f>+'Exported Data (Page 1)'!P19</f>
        <v>Mejor</v>
      </c>
      <c r="BF19" t="str">
        <f>+'Exported Data (Page 1)'!Q19</f>
        <v>Peor</v>
      </c>
      <c r="BG19" t="str">
        <f>+'Exported Data (Page 1)'!R19</f>
        <v>Igual</v>
      </c>
      <c r="BN19" t="str">
        <f>+'Exported Data (Page 1)'!S19</f>
        <v>Peor</v>
      </c>
      <c r="BO19" t="str">
        <f>+'Exported Data (Page 1)'!T19</f>
        <v>Peor</v>
      </c>
      <c r="BV19" t="str">
        <f>+'Exported Data (Page 1)'!U19</f>
        <v>Peor</v>
      </c>
      <c r="BW19" t="str">
        <f>+'Exported Data (Page 1)'!V19</f>
        <v>Peor</v>
      </c>
      <c r="CD19" t="str">
        <f>+'Exported Data (Page 1)'!W19</f>
        <v>Peor</v>
      </c>
      <c r="CE19" t="str">
        <f>+'Exported Data (Page 1)'!X19</f>
        <v>Peor</v>
      </c>
      <c r="CL19" t="str">
        <f>+'Exported Data (Page 1)'!Y19</f>
        <v>Igual</v>
      </c>
      <c r="CM19" t="str">
        <f>+'Exported Data (Page 1)'!Z19</f>
        <v>Mejor</v>
      </c>
      <c r="CT19" t="str">
        <f>+'Exported Data (Page 1)'!AA19</f>
        <v>Igual</v>
      </c>
      <c r="CU19" t="str">
        <f>+'Exported Data (Page 1)'!AB19</f>
        <v>Mejor</v>
      </c>
      <c r="DC19" t="str">
        <f>+'Exported Data (Page 1)'!AC19</f>
        <v>Igual</v>
      </c>
      <c r="DD19" t="str">
        <f>+'Exported Data (Page 1)'!AD19</f>
        <v>Mejor</v>
      </c>
      <c r="DK19" t="str">
        <f>+'Exported Data (Page 1)'!AE19</f>
        <v>Mejor</v>
      </c>
      <c r="DL19" t="str">
        <f>+'Exported Data (Page 1)'!AF19</f>
        <v>Mucho mejor</v>
      </c>
      <c r="DS19" t="str">
        <f>+'Exported Data (Page 1)'!AG19</f>
        <v>Igual</v>
      </c>
      <c r="DT19" t="str">
        <f>+'Exported Data (Page 1)'!AH19</f>
        <v>Mejor</v>
      </c>
      <c r="EA19" t="str">
        <f>+'Exported Data (Page 1)'!AI19</f>
        <v>Igual</v>
      </c>
      <c r="EB19" t="str">
        <f>+'Exported Data (Page 1)'!AJ19</f>
        <v>Mejor</v>
      </c>
      <c r="EI19" t="str">
        <f>+'Exported Data (Page 1)'!AK19</f>
        <v>Peor</v>
      </c>
      <c r="EJ19" t="str">
        <f>+'Exported Data (Page 1)'!AL19</f>
        <v>Peor</v>
      </c>
      <c r="EQ19" t="str">
        <f>+'Exported Data (Page 1)'!AM19</f>
        <v>Igual</v>
      </c>
      <c r="ER19" t="str">
        <f>+'Exported Data (Page 1)'!AN19</f>
        <v>Mejor</v>
      </c>
      <c r="EY19" s="1"/>
      <c r="EZ19" s="1"/>
      <c r="FA19" s="1"/>
    </row>
    <row r="20" spans="1:157">
      <c r="A20" t="str">
        <f>+'Exported Data (Page 1)'!A20</f>
        <v>edesentis@construmac.com</v>
      </c>
      <c r="B20" t="str">
        <f>+'Exported Data (Page 1)'!C20</f>
        <v>Mejor</v>
      </c>
      <c r="C20" t="str">
        <f>+'Exported Data (Page 1)'!D20</f>
        <v>Igual</v>
      </c>
      <c r="J20" t="str">
        <f>+'Exported Data (Page 1)'!E20</f>
        <v>Peor</v>
      </c>
      <c r="K20" t="str">
        <f>+'Exported Data (Page 1)'!F20</f>
        <v>Mejor</v>
      </c>
      <c r="R20" t="str">
        <f>+'Exported Data (Page 1)'!G20</f>
        <v>Igual</v>
      </c>
      <c r="S20" t="str">
        <f>+'Exported Data (Page 1)'!H20</f>
        <v>Mejor</v>
      </c>
      <c r="Z20" t="str">
        <f>+'Exported Data (Page 1)'!I20</f>
        <v>Más</v>
      </c>
      <c r="AA20" t="str">
        <f>+'Exported Data (Page 1)'!J20</f>
        <v>Más</v>
      </c>
      <c r="AH20" t="str">
        <f>+'Exported Data (Page 1)'!K20</f>
        <v>Mucho más</v>
      </c>
      <c r="AI20" t="str">
        <f>+'Exported Data (Page 1)'!L20</f>
        <v>Igual</v>
      </c>
      <c r="AP20" t="str">
        <f>+'Exported Data (Page 1)'!M20</f>
        <v>Peor</v>
      </c>
      <c r="AQ20" t="str">
        <f>+'Exported Data (Page 1)'!N20</f>
        <v>Igual</v>
      </c>
      <c r="AX20" t="str">
        <f>+'Exported Data (Page 1)'!O20</f>
        <v>Mejor</v>
      </c>
      <c r="AY20" t="str">
        <f>+'Exported Data (Page 1)'!P20</f>
        <v>Mejor</v>
      </c>
      <c r="BF20" t="str">
        <f>+'Exported Data (Page 1)'!Q20</f>
        <v>Peor</v>
      </c>
      <c r="BG20" t="str">
        <f>+'Exported Data (Page 1)'!R20</f>
        <v>Igual</v>
      </c>
      <c r="BN20" t="str">
        <f>+'Exported Data (Page 1)'!S20</f>
        <v>Igual</v>
      </c>
      <c r="BO20" t="str">
        <f>+'Exported Data (Page 1)'!T20</f>
        <v>Igual</v>
      </c>
      <c r="BV20" t="str">
        <f>+'Exported Data (Page 1)'!U20</f>
        <v>Peor</v>
      </c>
      <c r="BW20" t="str">
        <f>+'Exported Data (Page 1)'!V20</f>
        <v>Igual</v>
      </c>
      <c r="CD20" t="str">
        <f>+'Exported Data (Page 1)'!W20</f>
        <v>Peor</v>
      </c>
      <c r="CE20" t="str">
        <f>+'Exported Data (Page 1)'!X20</f>
        <v>Mejor</v>
      </c>
      <c r="CL20" t="str">
        <f>+'Exported Data (Page 1)'!Y20</f>
        <v>Mejor</v>
      </c>
      <c r="CM20" t="str">
        <f>+'Exported Data (Page 1)'!Z20</f>
        <v>Igual</v>
      </c>
      <c r="CT20" t="str">
        <f>+'Exported Data (Page 1)'!AA20</f>
        <v>Igual</v>
      </c>
      <c r="CU20" t="str">
        <f>+'Exported Data (Page 1)'!AB20</f>
        <v>Igual</v>
      </c>
      <c r="DC20" t="str">
        <f>+'Exported Data (Page 1)'!AC20</f>
        <v>Igual</v>
      </c>
      <c r="DD20" t="str">
        <f>+'Exported Data (Page 1)'!AD20</f>
        <v>Mejor</v>
      </c>
      <c r="DK20" t="str">
        <f>+'Exported Data (Page 1)'!AE20</f>
        <v>Igual</v>
      </c>
      <c r="DL20" t="str">
        <f>+'Exported Data (Page 1)'!AF20</f>
        <v>Igual</v>
      </c>
      <c r="DS20" t="str">
        <f>+'Exported Data (Page 1)'!AG20</f>
        <v>Mejor</v>
      </c>
      <c r="DT20" t="str">
        <f>+'Exported Data (Page 1)'!AH20</f>
        <v>Mejor</v>
      </c>
      <c r="EA20" t="str">
        <f>+'Exported Data (Page 1)'!AI20</f>
        <v>Igual</v>
      </c>
      <c r="EB20" t="str">
        <f>+'Exported Data (Page 1)'!AJ20</f>
        <v>Igual</v>
      </c>
      <c r="EI20" t="str">
        <f>+'Exported Data (Page 1)'!AK20</f>
        <v>Igual</v>
      </c>
      <c r="EJ20" t="str">
        <f>+'Exported Data (Page 1)'!AL20</f>
        <v>Peor</v>
      </c>
      <c r="EQ20" t="str">
        <f>+'Exported Data (Page 1)'!AM20</f>
        <v>Peor</v>
      </c>
      <c r="ER20" t="str">
        <f>+'Exported Data (Page 1)'!AN20</f>
        <v>Igual</v>
      </c>
      <c r="EY20" s="1"/>
      <c r="EZ20" s="1"/>
      <c r="FA20" s="1"/>
    </row>
    <row r="21" spans="1:157">
      <c r="A21" t="str">
        <f>+'Exported Data (Page 1)'!A21</f>
        <v>eugenio.martinez@daltile.com.mx</v>
      </c>
      <c r="B21" t="str">
        <f>+'Exported Data (Page 1)'!C21</f>
        <v>Mejor</v>
      </c>
      <c r="C21" t="str">
        <f>+'Exported Data (Page 1)'!D21</f>
        <v>Mejor</v>
      </c>
      <c r="J21" t="str">
        <f>+'Exported Data (Page 1)'!E21</f>
        <v>Igual</v>
      </c>
      <c r="K21" t="str">
        <f>+'Exported Data (Page 1)'!F21</f>
        <v>Igual</v>
      </c>
      <c r="R21" t="str">
        <f>+'Exported Data (Page 1)'!G21</f>
        <v>Igual</v>
      </c>
      <c r="S21" t="str">
        <f>+'Exported Data (Page 1)'!H21</f>
        <v>Igual</v>
      </c>
      <c r="Z21" t="str">
        <f>+'Exported Data (Page 1)'!I21</f>
        <v>Más</v>
      </c>
      <c r="AA21" t="str">
        <f>+'Exported Data (Page 1)'!J21</f>
        <v>Más</v>
      </c>
      <c r="AH21" t="str">
        <f>+'Exported Data (Page 1)'!K21</f>
        <v>Más</v>
      </c>
      <c r="AI21" t="str">
        <f>+'Exported Data (Page 1)'!L21</f>
        <v>Más</v>
      </c>
      <c r="AP21" t="str">
        <f>+'Exported Data (Page 1)'!M21</f>
        <v>Peor</v>
      </c>
      <c r="AQ21" t="str">
        <f>+'Exported Data (Page 1)'!N21</f>
        <v>Mucho peor</v>
      </c>
      <c r="AX21" t="str">
        <f>+'Exported Data (Page 1)'!O21</f>
        <v>Igual</v>
      </c>
      <c r="AY21" t="str">
        <f>+'Exported Data (Page 1)'!P21</f>
        <v>Igual</v>
      </c>
      <c r="BF21" t="str">
        <f>+'Exported Data (Page 1)'!Q21</f>
        <v>Peor</v>
      </c>
      <c r="BG21" t="str">
        <f>+'Exported Data (Page 1)'!R21</f>
        <v>Peor</v>
      </c>
      <c r="BN21" t="str">
        <f>+'Exported Data (Page 1)'!S21</f>
        <v>Mucho peor</v>
      </c>
      <c r="BO21" t="str">
        <f>+'Exported Data (Page 1)'!T21</f>
        <v>Mucho peor</v>
      </c>
      <c r="BV21" t="str">
        <f>+'Exported Data (Page 1)'!U21</f>
        <v>Peor</v>
      </c>
      <c r="BW21" t="str">
        <f>+'Exported Data (Page 1)'!V21</f>
        <v>Peor</v>
      </c>
      <c r="CD21" t="str">
        <f>+'Exported Data (Page 1)'!W21</f>
        <v>Peor</v>
      </c>
      <c r="CE21" t="str">
        <f>+'Exported Data (Page 1)'!X21</f>
        <v>Peor</v>
      </c>
      <c r="CL21" t="str">
        <f>+'Exported Data (Page 1)'!Y21</f>
        <v>Mejor</v>
      </c>
      <c r="CM21" t="str">
        <f>+'Exported Data (Page 1)'!Z21</f>
        <v>Mejor</v>
      </c>
      <c r="CT21" t="str">
        <f>+'Exported Data (Page 1)'!AA21</f>
        <v>Igual</v>
      </c>
      <c r="CU21" t="str">
        <f>+'Exported Data (Page 1)'!AB21</f>
        <v>Igual</v>
      </c>
      <c r="DC21" t="str">
        <f>+'Exported Data (Page 1)'!AC21</f>
        <v>Igual</v>
      </c>
      <c r="DD21" t="str">
        <f>+'Exported Data (Page 1)'!AD21</f>
        <v>Mejor</v>
      </c>
      <c r="DK21" t="str">
        <f>+'Exported Data (Page 1)'!AE21</f>
        <v>Mejor</v>
      </c>
      <c r="DL21" t="str">
        <f>+'Exported Data (Page 1)'!AF21</f>
        <v>Mejor</v>
      </c>
      <c r="DS21" t="str">
        <f>+'Exported Data (Page 1)'!AG21</f>
        <v>Igual</v>
      </c>
      <c r="DT21" t="str">
        <f>+'Exported Data (Page 1)'!AH21</f>
        <v>Mejor</v>
      </c>
      <c r="EA21" t="str">
        <f>+'Exported Data (Page 1)'!AI21</f>
        <v>Igual</v>
      </c>
      <c r="EB21" t="str">
        <f>+'Exported Data (Page 1)'!AJ21</f>
        <v>Igual</v>
      </c>
      <c r="EI21" t="str">
        <f>+'Exported Data (Page 1)'!AK21</f>
        <v>Peor</v>
      </c>
      <c r="EJ21" t="str">
        <f>+'Exported Data (Page 1)'!AL21</f>
        <v>Peor</v>
      </c>
      <c r="EQ21" t="str">
        <f>+'Exported Data (Page 1)'!AM21</f>
        <v>Igual</v>
      </c>
      <c r="ER21" t="str">
        <f>+'Exported Data (Page 1)'!AN21</f>
        <v>Igual</v>
      </c>
      <c r="EY21" s="1"/>
      <c r="EZ21" s="1"/>
      <c r="FA21" s="1"/>
    </row>
    <row r="22" spans="1:157">
      <c r="A22" t="str">
        <f>+'Exported Data (Page 1)'!A22</f>
        <v>fabio.prado@unilever.com</v>
      </c>
      <c r="B22" t="str">
        <f>+'Exported Data (Page 1)'!C22</f>
        <v>Mejor</v>
      </c>
      <c r="C22" t="str">
        <f>+'Exported Data (Page 1)'!D22</f>
        <v>Igual</v>
      </c>
      <c r="J22" t="str">
        <f>+'Exported Data (Page 1)'!E22</f>
        <v>Mejor</v>
      </c>
      <c r="K22" t="str">
        <f>+'Exported Data (Page 1)'!F22</f>
        <v>Igual</v>
      </c>
      <c r="R22" t="str">
        <f>+'Exported Data (Page 1)'!G22</f>
        <v>Igual</v>
      </c>
      <c r="S22" t="str">
        <f>+'Exported Data (Page 1)'!H22</f>
        <v>Peor</v>
      </c>
      <c r="Z22" t="str">
        <f>+'Exported Data (Page 1)'!I22</f>
        <v>Más</v>
      </c>
      <c r="AA22" t="str">
        <f>+'Exported Data (Page 1)'!J22</f>
        <v>Más</v>
      </c>
      <c r="AH22" t="str">
        <f>+'Exported Data (Page 1)'!K22</f>
        <v>Más</v>
      </c>
      <c r="AI22" t="str">
        <f>+'Exported Data (Page 1)'!L22</f>
        <v>Igual</v>
      </c>
      <c r="AP22" t="str">
        <f>+'Exported Data (Page 1)'!M22</f>
        <v>Igual</v>
      </c>
      <c r="AQ22" t="str">
        <f>+'Exported Data (Page 1)'!N22</f>
        <v>Mejor</v>
      </c>
      <c r="AX22" t="str">
        <f>+'Exported Data (Page 1)'!O22</f>
        <v>Mejor</v>
      </c>
      <c r="AY22" t="str">
        <f>+'Exported Data (Page 1)'!P22</f>
        <v>Igual</v>
      </c>
      <c r="BF22" t="str">
        <f>+'Exported Data (Page 1)'!Q22</f>
        <v>Mejor</v>
      </c>
      <c r="BG22" t="str">
        <f>+'Exported Data (Page 1)'!R22</f>
        <v>Peor</v>
      </c>
      <c r="BN22" t="str">
        <f>+'Exported Data (Page 1)'!S22</f>
        <v>Peor</v>
      </c>
      <c r="BO22" t="str">
        <f>+'Exported Data (Page 1)'!T22</f>
        <v>Mejor</v>
      </c>
      <c r="BV22" t="str">
        <f>+'Exported Data (Page 1)'!U22</f>
        <v>Igual</v>
      </c>
      <c r="BW22" t="str">
        <f>+'Exported Data (Page 1)'!V22</f>
        <v>Igual</v>
      </c>
      <c r="CD22" t="str">
        <f>+'Exported Data (Page 1)'!W22</f>
        <v>Igual</v>
      </c>
      <c r="CE22" t="str">
        <f>+'Exported Data (Page 1)'!X22</f>
        <v>Mejor</v>
      </c>
      <c r="CL22" t="str">
        <f>+'Exported Data (Page 1)'!Y22</f>
        <v>Igual</v>
      </c>
      <c r="CM22" t="str">
        <f>+'Exported Data (Page 1)'!Z22</f>
        <v>Mejor</v>
      </c>
      <c r="CT22" t="str">
        <f>+'Exported Data (Page 1)'!AA22</f>
        <v>Igual</v>
      </c>
      <c r="CU22" t="str">
        <f>+'Exported Data (Page 1)'!AB22</f>
        <v>Igual</v>
      </c>
      <c r="DC22" t="str">
        <f>+'Exported Data (Page 1)'!AC22</f>
        <v>Igual</v>
      </c>
      <c r="DD22" t="str">
        <f>+'Exported Data (Page 1)'!AD22</f>
        <v>Mejor</v>
      </c>
      <c r="DK22" t="str">
        <f>+'Exported Data (Page 1)'!AE22</f>
        <v>Mucho mejor</v>
      </c>
      <c r="DL22" t="str">
        <f>+'Exported Data (Page 1)'!AF22</f>
        <v>Mejor</v>
      </c>
      <c r="DS22" t="str">
        <f>+'Exported Data (Page 1)'!AG22</f>
        <v>Mejor</v>
      </c>
      <c r="DT22" t="str">
        <f>+'Exported Data (Page 1)'!AH22</f>
        <v>Mejor</v>
      </c>
      <c r="EA22" t="str">
        <f>+'Exported Data (Page 1)'!AI22</f>
        <v>Peor</v>
      </c>
      <c r="EB22" t="str">
        <f>+'Exported Data (Page 1)'!AJ22</f>
        <v>Mejor</v>
      </c>
      <c r="EI22" t="str">
        <f>+'Exported Data (Page 1)'!AK22</f>
        <v>Peor</v>
      </c>
      <c r="EJ22" t="str">
        <f>+'Exported Data (Page 1)'!AL22</f>
        <v>Mejor</v>
      </c>
      <c r="EQ22" t="str">
        <f>+'Exported Data (Page 1)'!AM22</f>
        <v>Peor</v>
      </c>
      <c r="ER22" t="str">
        <f>+'Exported Data (Page 1)'!AN22</f>
        <v>Igual</v>
      </c>
      <c r="EY22" s="1"/>
      <c r="EZ22" s="1"/>
      <c r="FA22" s="1"/>
    </row>
    <row r="23" spans="1:157">
      <c r="A23" t="str">
        <f>+'Exported Data (Page 1)'!A23</f>
        <v>gabcej@gruponicxa.com.mx</v>
      </c>
      <c r="B23" t="str">
        <f>+'Exported Data (Page 1)'!C23</f>
        <v>Mucho mejor</v>
      </c>
      <c r="C23" t="str">
        <f>+'Exported Data (Page 1)'!D23</f>
        <v>Mejor</v>
      </c>
      <c r="J23" t="str">
        <f>+'Exported Data (Page 1)'!E23</f>
        <v>Mejor</v>
      </c>
      <c r="K23" t="str">
        <f>+'Exported Data (Page 1)'!F23</f>
        <v>Mejor</v>
      </c>
      <c r="R23" t="str">
        <f>+'Exported Data (Page 1)'!G23</f>
        <v>Mejor</v>
      </c>
      <c r="S23" t="str">
        <f>+'Exported Data (Page 1)'!H23</f>
        <v>Mucho mejor</v>
      </c>
      <c r="Z23" t="str">
        <f>+'Exported Data (Page 1)'!I23</f>
        <v>Igual</v>
      </c>
      <c r="AA23" t="str">
        <f>+'Exported Data (Page 1)'!J23</f>
        <v>Más</v>
      </c>
      <c r="AH23" t="str">
        <f>+'Exported Data (Page 1)'!K23</f>
        <v>Igual</v>
      </c>
      <c r="AI23" t="str">
        <f>+'Exported Data (Page 1)'!L23</f>
        <v>Mucho más</v>
      </c>
      <c r="AP23" t="str">
        <f>+'Exported Data (Page 1)'!M23</f>
        <v>Mejor</v>
      </c>
      <c r="AQ23" t="str">
        <f>+'Exported Data (Page 1)'!N23</f>
        <v>Mejor</v>
      </c>
      <c r="AX23" t="str">
        <f>+'Exported Data (Page 1)'!O23</f>
        <v>Mejor</v>
      </c>
      <c r="AY23" t="str">
        <f>+'Exported Data (Page 1)'!P23</f>
        <v>Mejor</v>
      </c>
      <c r="BF23" t="str">
        <f>+'Exported Data (Page 1)'!Q23</f>
        <v>Igual</v>
      </c>
      <c r="BG23" t="str">
        <f>+'Exported Data (Page 1)'!R23</f>
        <v>Mejor</v>
      </c>
      <c r="BN23" t="str">
        <f>+'Exported Data (Page 1)'!S23</f>
        <v>Igual</v>
      </c>
      <c r="BO23" t="str">
        <f>+'Exported Data (Page 1)'!T23</f>
        <v>Mejor</v>
      </c>
      <c r="BV23" t="str">
        <f>+'Exported Data (Page 1)'!U23</f>
        <v>Mucho peor</v>
      </c>
      <c r="BW23" t="str">
        <f>+'Exported Data (Page 1)'!V23</f>
        <v>Mejor</v>
      </c>
      <c r="CD23" t="str">
        <f>+'Exported Data (Page 1)'!W23</f>
        <v>Igual</v>
      </c>
      <c r="CE23" t="str">
        <f>+'Exported Data (Page 1)'!X23</f>
        <v>Mejor</v>
      </c>
      <c r="CL23" t="str">
        <f>+'Exported Data (Page 1)'!Y23</f>
        <v>Mejor</v>
      </c>
      <c r="CM23" t="str">
        <f>+'Exported Data (Page 1)'!Z23</f>
        <v>Mejor</v>
      </c>
      <c r="CT23" t="str">
        <f>+'Exported Data (Page 1)'!AA23</f>
        <v>Igual</v>
      </c>
      <c r="CU23" t="str">
        <f>+'Exported Data (Page 1)'!AB23</f>
        <v>Mejor</v>
      </c>
      <c r="DC23" t="str">
        <f>+'Exported Data (Page 1)'!AC23</f>
        <v>Mejor</v>
      </c>
      <c r="DD23" t="str">
        <f>+'Exported Data (Page 1)'!AD23</f>
        <v>Mejor</v>
      </c>
      <c r="DK23" t="str">
        <f>+'Exported Data (Page 1)'!AE23</f>
        <v>Mejor</v>
      </c>
      <c r="DL23" t="str">
        <f>+'Exported Data (Page 1)'!AF23</f>
        <v>Mucho mejor</v>
      </c>
      <c r="DS23" t="str">
        <f>+'Exported Data (Page 1)'!AG23</f>
        <v>Mejor</v>
      </c>
      <c r="DT23" t="str">
        <f>+'Exported Data (Page 1)'!AH23</f>
        <v>Igual</v>
      </c>
      <c r="EA23" t="str">
        <f>+'Exported Data (Page 1)'!AI23</f>
        <v>Mejor</v>
      </c>
      <c r="EB23" t="str">
        <f>+'Exported Data (Page 1)'!AJ23</f>
        <v>Mejor</v>
      </c>
      <c r="EI23" t="str">
        <f>+'Exported Data (Page 1)'!AK23</f>
        <v>Peor</v>
      </c>
      <c r="EJ23" t="str">
        <f>+'Exported Data (Page 1)'!AL23</f>
        <v>Peor</v>
      </c>
      <c r="EQ23" t="str">
        <f>+'Exported Data (Page 1)'!AM23</f>
        <v>Mejor</v>
      </c>
      <c r="ER23" t="str">
        <f>+'Exported Data (Page 1)'!AN23</f>
        <v>Mejor</v>
      </c>
      <c r="EY23" s="1"/>
      <c r="EZ23" s="1"/>
      <c r="FA23" s="1"/>
    </row>
    <row r="24" spans="1:157">
      <c r="A24" t="str">
        <f>+'Exported Data (Page 1)'!A24</f>
        <v>gec@grupoceres.com.mx</v>
      </c>
      <c r="B24" t="str">
        <f>+'Exported Data (Page 1)'!C24</f>
        <v>Mejor</v>
      </c>
      <c r="C24" t="str">
        <f>+'Exported Data (Page 1)'!D24</f>
        <v>Igual</v>
      </c>
      <c r="J24" t="str">
        <f>+'Exported Data (Page 1)'!E24</f>
        <v>Mucho mejor</v>
      </c>
      <c r="K24" t="str">
        <f>+'Exported Data (Page 1)'!F24</f>
        <v>Igual</v>
      </c>
      <c r="R24" t="str">
        <f>+'Exported Data (Page 1)'!G24</f>
        <v>Mejor</v>
      </c>
      <c r="S24" t="str">
        <f>+'Exported Data (Page 1)'!H24</f>
        <v>Mejor</v>
      </c>
      <c r="Z24" t="str">
        <f>+'Exported Data (Page 1)'!I24</f>
        <v>Más</v>
      </c>
      <c r="AA24" t="str">
        <f>+'Exported Data (Page 1)'!J24</f>
        <v>Igual</v>
      </c>
      <c r="AH24" t="str">
        <f>+'Exported Data (Page 1)'!K24</f>
        <v>Igual</v>
      </c>
      <c r="AI24" t="str">
        <f>+'Exported Data (Page 1)'!L24</f>
        <v>Igual</v>
      </c>
      <c r="AP24" t="str">
        <f>+'Exported Data (Page 1)'!M24</f>
        <v>Igual</v>
      </c>
      <c r="AQ24" t="str">
        <f>+'Exported Data (Page 1)'!N24</f>
        <v>Igual</v>
      </c>
      <c r="AX24" t="str">
        <f>+'Exported Data (Page 1)'!O24</f>
        <v>Igual</v>
      </c>
      <c r="AY24" t="str">
        <f>+'Exported Data (Page 1)'!P24</f>
        <v>Igual</v>
      </c>
      <c r="BF24" t="str">
        <f>+'Exported Data (Page 1)'!Q24</f>
        <v>Peor</v>
      </c>
      <c r="BG24" t="str">
        <f>+'Exported Data (Page 1)'!R24</f>
        <v>Mejor</v>
      </c>
      <c r="BN24" t="str">
        <f>+'Exported Data (Page 1)'!S24</f>
        <v>Igual</v>
      </c>
      <c r="BO24" t="str">
        <f>+'Exported Data (Page 1)'!T24</f>
        <v>Mejor</v>
      </c>
      <c r="BV24" t="str">
        <f>+'Exported Data (Page 1)'!U24</f>
        <v>Peor</v>
      </c>
      <c r="BW24" t="str">
        <f>+'Exported Data (Page 1)'!V24</f>
        <v>Igual</v>
      </c>
      <c r="CD24" t="str">
        <f>+'Exported Data (Page 1)'!W24</f>
        <v>Igual</v>
      </c>
      <c r="CE24" t="str">
        <f>+'Exported Data (Page 1)'!X24</f>
        <v>Mejor</v>
      </c>
      <c r="CL24" t="str">
        <f>+'Exported Data (Page 1)'!Y24</f>
        <v>Igual</v>
      </c>
      <c r="CM24" t="str">
        <f>+'Exported Data (Page 1)'!Z24</f>
        <v>Mejor</v>
      </c>
      <c r="CT24" t="str">
        <f>+'Exported Data (Page 1)'!AA24</f>
        <v>Igual</v>
      </c>
      <c r="CU24" t="str">
        <f>+'Exported Data (Page 1)'!AB24</f>
        <v>Igual</v>
      </c>
      <c r="DC24" t="str">
        <f>+'Exported Data (Page 1)'!AC24</f>
        <v>Igual</v>
      </c>
      <c r="DD24" t="str">
        <f>+'Exported Data (Page 1)'!AD24</f>
        <v>Igual</v>
      </c>
      <c r="DK24" t="str">
        <f>+'Exported Data (Page 1)'!AE24</f>
        <v>Igual</v>
      </c>
      <c r="DL24" t="str">
        <f>+'Exported Data (Page 1)'!AF24</f>
        <v>Mejor</v>
      </c>
      <c r="DS24" t="str">
        <f>+'Exported Data (Page 1)'!AG24</f>
        <v>Mejor</v>
      </c>
      <c r="DT24" t="str">
        <f>+'Exported Data (Page 1)'!AH24</f>
        <v>Mejor</v>
      </c>
      <c r="EA24" t="str">
        <f>+'Exported Data (Page 1)'!AI24</f>
        <v>Igual</v>
      </c>
      <c r="EB24" t="str">
        <f>+'Exported Data (Page 1)'!AJ24</f>
        <v>Mejor</v>
      </c>
      <c r="EI24" t="str">
        <f>+'Exported Data (Page 1)'!AK24</f>
        <v>Igual</v>
      </c>
      <c r="EJ24" t="str">
        <f>+'Exported Data (Page 1)'!AL24</f>
        <v>Igual</v>
      </c>
      <c r="EQ24" t="str">
        <f>+'Exported Data (Page 1)'!AM24</f>
        <v>Igual</v>
      </c>
      <c r="ER24" t="str">
        <f>+'Exported Data (Page 1)'!AN24</f>
        <v>Igual</v>
      </c>
      <c r="EY24" s="1"/>
      <c r="EZ24" s="1"/>
      <c r="FA24" s="1"/>
    </row>
    <row r="25" spans="1:157">
      <c r="A25" t="str">
        <f>+'Exported Data (Page 1)'!A25</f>
        <v>gerardo.murray@ihg.com</v>
      </c>
      <c r="B25" t="str">
        <f>+'Exported Data (Page 1)'!C25</f>
        <v>Mejor</v>
      </c>
      <c r="C25" t="str">
        <f>+'Exported Data (Page 1)'!D25</f>
        <v>Igual</v>
      </c>
      <c r="J25" t="str">
        <f>+'Exported Data (Page 1)'!E25</f>
        <v>Igual</v>
      </c>
      <c r="K25" t="str">
        <f>+'Exported Data (Page 1)'!F25</f>
        <v>Mejor</v>
      </c>
      <c r="R25" t="str">
        <f>+'Exported Data (Page 1)'!G25</f>
        <v>Mejor</v>
      </c>
      <c r="S25" t="str">
        <f>+'Exported Data (Page 1)'!H25</f>
        <v>Mejor</v>
      </c>
      <c r="Z25" t="str">
        <f>+'Exported Data (Page 1)'!I25</f>
        <v>Más</v>
      </c>
      <c r="AA25" t="str">
        <f>+'Exported Data (Page 1)'!J25</f>
        <v>Más</v>
      </c>
      <c r="AH25" t="str">
        <f>+'Exported Data (Page 1)'!K25</f>
        <v>Más</v>
      </c>
      <c r="AI25" t="str">
        <f>+'Exported Data (Page 1)'!L25</f>
        <v>Más</v>
      </c>
      <c r="AP25" t="str">
        <f>+'Exported Data (Page 1)'!M25</f>
        <v>Igual</v>
      </c>
      <c r="AQ25" t="str">
        <f>+'Exported Data (Page 1)'!N25</f>
        <v>Igual</v>
      </c>
      <c r="AX25" t="str">
        <f>+'Exported Data (Page 1)'!O25</f>
        <v>Mejor</v>
      </c>
      <c r="AY25" t="str">
        <f>+'Exported Data (Page 1)'!P25</f>
        <v>Peor</v>
      </c>
      <c r="BF25" t="str">
        <f>+'Exported Data (Page 1)'!Q25</f>
        <v>Igual</v>
      </c>
      <c r="BG25" t="str">
        <f>+'Exported Data (Page 1)'!R25</f>
        <v>Igual</v>
      </c>
      <c r="BN25" t="str">
        <f>+'Exported Data (Page 1)'!S25</f>
        <v>Peor</v>
      </c>
      <c r="BO25" t="str">
        <f>+'Exported Data (Page 1)'!T25</f>
        <v>Igual</v>
      </c>
      <c r="BV25" t="str">
        <f>+'Exported Data (Page 1)'!U25</f>
        <v>Mejor</v>
      </c>
      <c r="BW25" t="str">
        <f>+'Exported Data (Page 1)'!V25</f>
        <v>Mejor</v>
      </c>
      <c r="CD25" t="str">
        <f>+'Exported Data (Page 1)'!W25</f>
        <v>Igual</v>
      </c>
      <c r="CE25" t="str">
        <f>+'Exported Data (Page 1)'!X25</f>
        <v>Igual</v>
      </c>
      <c r="CL25" t="str">
        <f>+'Exported Data (Page 1)'!Y25</f>
        <v>Mejor</v>
      </c>
      <c r="CM25" t="str">
        <f>+'Exported Data (Page 1)'!Z25</f>
        <v>Mejor</v>
      </c>
      <c r="CT25" t="str">
        <f>+'Exported Data (Page 1)'!AA25</f>
        <v>Igual</v>
      </c>
      <c r="CU25" t="str">
        <f>+'Exported Data (Page 1)'!AB25</f>
        <v>Igual</v>
      </c>
      <c r="DC25" t="str">
        <f>+'Exported Data (Page 1)'!AC25</f>
        <v>Igual</v>
      </c>
      <c r="DD25" t="str">
        <f>+'Exported Data (Page 1)'!AD25</f>
        <v>Igual</v>
      </c>
      <c r="DK25" t="str">
        <f>+'Exported Data (Page 1)'!AE25</f>
        <v>Mejor</v>
      </c>
      <c r="DL25" t="str">
        <f>+'Exported Data (Page 1)'!AF25</f>
        <v>Mejor</v>
      </c>
      <c r="DS25" t="str">
        <f>+'Exported Data (Page 1)'!AG25</f>
        <v>Mejor</v>
      </c>
      <c r="DT25" t="str">
        <f>+'Exported Data (Page 1)'!AH25</f>
        <v>Mejor</v>
      </c>
      <c r="EA25" t="str">
        <f>+'Exported Data (Page 1)'!AI25</f>
        <v>Peor</v>
      </c>
      <c r="EB25" t="str">
        <f>+'Exported Data (Page 1)'!AJ25</f>
        <v>Peor</v>
      </c>
      <c r="EI25" t="str">
        <f>+'Exported Data (Page 1)'!AK25</f>
        <v>Peor</v>
      </c>
      <c r="EJ25" t="str">
        <f>+'Exported Data (Page 1)'!AL25</f>
        <v>Peor</v>
      </c>
      <c r="EQ25" t="str">
        <f>+'Exported Data (Page 1)'!AM25</f>
        <v>Igual</v>
      </c>
      <c r="ER25" t="str">
        <f>+'Exported Data (Page 1)'!AN25</f>
        <v>Igual</v>
      </c>
      <c r="EY25" s="1"/>
      <c r="EZ25" s="1"/>
      <c r="FA25" s="1"/>
    </row>
    <row r="26" spans="1:157">
      <c r="A26" t="str">
        <f>+'Exported Data (Page 1)'!A26</f>
        <v>glopez5@ford.com</v>
      </c>
      <c r="B26" t="str">
        <f>+'Exported Data (Page 1)'!C26</f>
        <v>Mejor</v>
      </c>
      <c r="C26" t="str">
        <f>+'Exported Data (Page 1)'!D26</f>
        <v>Mejor</v>
      </c>
      <c r="J26" t="str">
        <f>+'Exported Data (Page 1)'!E26</f>
        <v>Igual</v>
      </c>
      <c r="K26" t="str">
        <f>+'Exported Data (Page 1)'!F26</f>
        <v>Igual</v>
      </c>
      <c r="R26" t="str">
        <f>+'Exported Data (Page 1)'!G26</f>
        <v>Mejor</v>
      </c>
      <c r="S26" t="str">
        <f>+'Exported Data (Page 1)'!H26</f>
        <v>Mejor</v>
      </c>
      <c r="Z26" t="str">
        <f>+'Exported Data (Page 1)'!I26</f>
        <v>Igual</v>
      </c>
      <c r="AA26" t="str">
        <f>+'Exported Data (Page 1)'!J26</f>
        <v>Igual</v>
      </c>
      <c r="AH26" t="str">
        <f>+'Exported Data (Page 1)'!K26</f>
        <v>Más</v>
      </c>
      <c r="AI26" t="str">
        <f>+'Exported Data (Page 1)'!L26</f>
        <v>Igual</v>
      </c>
      <c r="AP26" t="str">
        <f>+'Exported Data (Page 1)'!M26</f>
        <v>Igual</v>
      </c>
      <c r="AQ26" t="str">
        <f>+'Exported Data (Page 1)'!N26</f>
        <v>Igual</v>
      </c>
      <c r="AX26" t="str">
        <f>+'Exported Data (Page 1)'!O26</f>
        <v>Igual</v>
      </c>
      <c r="AY26" t="str">
        <f>+'Exported Data (Page 1)'!P26</f>
        <v>Igual</v>
      </c>
      <c r="BF26" t="str">
        <f>+'Exported Data (Page 1)'!Q26</f>
        <v>Igual</v>
      </c>
      <c r="BG26" t="str">
        <f>+'Exported Data (Page 1)'!R26</f>
        <v>Igual</v>
      </c>
      <c r="BN26" t="str">
        <f>+'Exported Data (Page 1)'!S26</f>
        <v>Igual</v>
      </c>
      <c r="BO26" t="str">
        <f>+'Exported Data (Page 1)'!T26</f>
        <v>Igual</v>
      </c>
      <c r="BV26" t="str">
        <f>+'Exported Data (Page 1)'!U26</f>
        <v>Igual</v>
      </c>
      <c r="BW26" t="str">
        <f>+'Exported Data (Page 1)'!V26</f>
        <v>Igual</v>
      </c>
      <c r="CD26" t="str">
        <f>+'Exported Data (Page 1)'!W26</f>
        <v>Igual</v>
      </c>
      <c r="CE26" t="str">
        <f>+'Exported Data (Page 1)'!X26</f>
        <v>Igual</v>
      </c>
      <c r="CL26" t="str">
        <f>+'Exported Data (Page 1)'!Y26</f>
        <v>Mejor</v>
      </c>
      <c r="CM26" t="str">
        <f>+'Exported Data (Page 1)'!Z26</f>
        <v>Mejor</v>
      </c>
      <c r="CT26" t="str">
        <f>+'Exported Data (Page 1)'!AA26</f>
        <v>Igual</v>
      </c>
      <c r="CU26" t="str">
        <f>+'Exported Data (Page 1)'!AB26</f>
        <v>Igual</v>
      </c>
      <c r="DC26" t="str">
        <f>+'Exported Data (Page 1)'!AC26</f>
        <v>Mejor</v>
      </c>
      <c r="DD26" t="str">
        <f>+'Exported Data (Page 1)'!AD26</f>
        <v>Igual</v>
      </c>
      <c r="DK26" t="str">
        <f>+'Exported Data (Page 1)'!AE26</f>
        <v>Igual</v>
      </c>
      <c r="DL26" t="str">
        <f>+'Exported Data (Page 1)'!AF26</f>
        <v>Igual</v>
      </c>
      <c r="DS26" t="str">
        <f>+'Exported Data (Page 1)'!AG26</f>
        <v>Mejor</v>
      </c>
      <c r="DT26" t="str">
        <f>+'Exported Data (Page 1)'!AH26</f>
        <v>Mejor</v>
      </c>
      <c r="EA26" t="str">
        <f>+'Exported Data (Page 1)'!AI26</f>
        <v>Peor</v>
      </c>
      <c r="EB26" t="str">
        <f>+'Exported Data (Page 1)'!AJ26</f>
        <v>Igual</v>
      </c>
      <c r="EI26" t="str">
        <f>+'Exported Data (Page 1)'!AK26</f>
        <v>Mejor</v>
      </c>
      <c r="EJ26" t="str">
        <f>+'Exported Data (Page 1)'!AL26</f>
        <v>Mejor</v>
      </c>
      <c r="EQ26" t="str">
        <f>+'Exported Data (Page 1)'!AM26</f>
        <v>Igual</v>
      </c>
      <c r="ER26" t="str">
        <f>+'Exported Data (Page 1)'!AN26</f>
        <v>Mejor</v>
      </c>
      <c r="EY26" s="1"/>
      <c r="EZ26" s="1"/>
      <c r="FA26" s="1"/>
    </row>
    <row r="27" spans="1:157">
      <c r="A27" t="str">
        <f>+'Exported Data (Page 1)'!A27</f>
        <v>grobles@liconsa.gob.mx</v>
      </c>
      <c r="B27" t="str">
        <f>+'Exported Data (Page 1)'!C27</f>
        <v>Peor</v>
      </c>
      <c r="C27" t="str">
        <f>+'Exported Data (Page 1)'!D27</f>
        <v>Mejor</v>
      </c>
      <c r="J27" t="str">
        <f>+'Exported Data (Page 1)'!E27</f>
        <v>Peor</v>
      </c>
      <c r="K27" t="str">
        <f>+'Exported Data (Page 1)'!F27</f>
        <v>Mejor</v>
      </c>
      <c r="R27" t="str">
        <f>+'Exported Data (Page 1)'!G27</f>
        <v>Igual</v>
      </c>
      <c r="S27" t="str">
        <f>+'Exported Data (Page 1)'!H27</f>
        <v>Igual</v>
      </c>
      <c r="Z27" t="str">
        <f>+'Exported Data (Page 1)'!I27</f>
        <v>Igual</v>
      </c>
      <c r="AA27" t="str">
        <f>+'Exported Data (Page 1)'!J27</f>
        <v>Igual</v>
      </c>
      <c r="AH27" t="str">
        <f>+'Exported Data (Page 1)'!K27</f>
        <v>Igual</v>
      </c>
      <c r="AI27" t="str">
        <f>+'Exported Data (Page 1)'!L27</f>
        <v>Igual</v>
      </c>
      <c r="AP27" t="str">
        <f>+'Exported Data (Page 1)'!M27</f>
        <v>Peor</v>
      </c>
      <c r="AQ27" t="str">
        <f>+'Exported Data (Page 1)'!N27</f>
        <v>Igual</v>
      </c>
      <c r="AX27" t="str">
        <f>+'Exported Data (Page 1)'!O27</f>
        <v>Peor</v>
      </c>
      <c r="AY27" t="str">
        <f>+'Exported Data (Page 1)'!P27</f>
        <v>Peor</v>
      </c>
      <c r="BF27" t="str">
        <f>+'Exported Data (Page 1)'!Q27</f>
        <v>Peor</v>
      </c>
      <c r="BG27" t="str">
        <f>+'Exported Data (Page 1)'!R27</f>
        <v>Igual</v>
      </c>
      <c r="BN27" t="str">
        <f>+'Exported Data (Page 1)'!S27</f>
        <v>Mucho peor</v>
      </c>
      <c r="BO27" t="str">
        <f>+'Exported Data (Page 1)'!T27</f>
        <v>Peor</v>
      </c>
      <c r="BV27" t="str">
        <f>+'Exported Data (Page 1)'!U27</f>
        <v>Igual</v>
      </c>
      <c r="BW27" t="str">
        <f>+'Exported Data (Page 1)'!V27</f>
        <v>Igual</v>
      </c>
      <c r="CD27" t="str">
        <f>+'Exported Data (Page 1)'!W27</f>
        <v>Peor</v>
      </c>
      <c r="CE27" t="str">
        <f>+'Exported Data (Page 1)'!X27</f>
        <v>Peor</v>
      </c>
      <c r="CL27" t="str">
        <f>+'Exported Data (Page 1)'!Y27</f>
        <v>Peor</v>
      </c>
      <c r="CM27" t="str">
        <f>+'Exported Data (Page 1)'!Z27</f>
        <v>Igual</v>
      </c>
      <c r="CT27" t="str">
        <f>+'Exported Data (Page 1)'!AA27</f>
        <v>Igual</v>
      </c>
      <c r="CU27" t="str">
        <f>+'Exported Data (Page 1)'!AB27</f>
        <v>Igual</v>
      </c>
      <c r="DC27" t="str">
        <f>+'Exported Data (Page 1)'!AC27</f>
        <v>Igual</v>
      </c>
      <c r="DD27" t="str">
        <f>+'Exported Data (Page 1)'!AD27</f>
        <v>Peor</v>
      </c>
      <c r="DK27" t="str">
        <f>+'Exported Data (Page 1)'!AE27</f>
        <v>Igual</v>
      </c>
      <c r="DL27" t="str">
        <f>+'Exported Data (Page 1)'!AF27</f>
        <v>Igual</v>
      </c>
      <c r="DS27" t="str">
        <f>+'Exported Data (Page 1)'!AG27</f>
        <v>Mejor</v>
      </c>
      <c r="DT27" t="str">
        <f>+'Exported Data (Page 1)'!AH27</f>
        <v>Igual</v>
      </c>
      <c r="EA27" t="str">
        <f>+'Exported Data (Page 1)'!AI27</f>
        <v>Peor</v>
      </c>
      <c r="EB27" t="str">
        <f>+'Exported Data (Page 1)'!AJ27</f>
        <v>Igual</v>
      </c>
      <c r="EI27" t="str">
        <f>+'Exported Data (Page 1)'!AK27</f>
        <v>Peor</v>
      </c>
      <c r="EJ27" t="str">
        <f>+'Exported Data (Page 1)'!AL27</f>
        <v>Igual</v>
      </c>
      <c r="EQ27" t="str">
        <f>+'Exported Data (Page 1)'!AM27</f>
        <v>Igual</v>
      </c>
      <c r="ER27" t="str">
        <f>+'Exported Data (Page 1)'!AN27</f>
        <v>Peor</v>
      </c>
      <c r="EY27" s="1"/>
      <c r="EZ27" s="1"/>
      <c r="FA27" s="1"/>
    </row>
    <row r="28" spans="1:157">
      <c r="A28" t="str">
        <f>+'Exported Data (Page 1)'!A28</f>
        <v>guido.camacho@mx.sonda.com</v>
      </c>
      <c r="B28" t="str">
        <f>+'Exported Data (Page 1)'!C28</f>
        <v>Mejor</v>
      </c>
      <c r="C28" t="str">
        <f>+'Exported Data (Page 1)'!D28</f>
        <v>Mejor</v>
      </c>
      <c r="J28" t="str">
        <f>+'Exported Data (Page 1)'!E28</f>
        <v>Mucho mejor</v>
      </c>
      <c r="K28" t="str">
        <f>+'Exported Data (Page 1)'!F28</f>
        <v>Mejor</v>
      </c>
      <c r="R28" t="str">
        <f>+'Exported Data (Page 1)'!G28</f>
        <v>Mucho mejor</v>
      </c>
      <c r="S28" t="str">
        <f>+'Exported Data (Page 1)'!H28</f>
        <v>Igual</v>
      </c>
      <c r="Z28" t="str">
        <f>+'Exported Data (Page 1)'!I28</f>
        <v>Mucho más</v>
      </c>
      <c r="AA28" t="str">
        <f>+'Exported Data (Page 1)'!J28</f>
        <v>Igual</v>
      </c>
      <c r="AH28" t="str">
        <f>+'Exported Data (Page 1)'!K28</f>
        <v>Mucho más</v>
      </c>
      <c r="AI28" t="str">
        <f>+'Exported Data (Page 1)'!L28</f>
        <v>Más</v>
      </c>
      <c r="AP28" t="str">
        <f>+'Exported Data (Page 1)'!M28</f>
        <v>Igual</v>
      </c>
      <c r="AQ28" t="str">
        <f>+'Exported Data (Page 1)'!N28</f>
        <v>Igual</v>
      </c>
      <c r="AX28" t="str">
        <f>+'Exported Data (Page 1)'!O28</f>
        <v>Igual</v>
      </c>
      <c r="AY28" t="str">
        <f>+'Exported Data (Page 1)'!P28</f>
        <v>Igual</v>
      </c>
      <c r="BF28" t="str">
        <f>+'Exported Data (Page 1)'!Q28</f>
        <v>Igual</v>
      </c>
      <c r="BG28" t="str">
        <f>+'Exported Data (Page 1)'!R28</f>
        <v>Igual</v>
      </c>
      <c r="BN28" t="str">
        <f>+'Exported Data (Page 1)'!S28</f>
        <v>Igual</v>
      </c>
      <c r="BO28" t="str">
        <f>+'Exported Data (Page 1)'!T28</f>
        <v>Igual</v>
      </c>
      <c r="BV28" t="str">
        <f>+'Exported Data (Page 1)'!U28</f>
        <v>Igual</v>
      </c>
      <c r="BW28" t="str">
        <f>+'Exported Data (Page 1)'!V28</f>
        <v>Igual</v>
      </c>
      <c r="CD28" t="str">
        <f>+'Exported Data (Page 1)'!W28</f>
        <v>Igual</v>
      </c>
      <c r="CE28" t="str">
        <f>+'Exported Data (Page 1)'!X28</f>
        <v>Igual</v>
      </c>
      <c r="CL28" t="str">
        <f>+'Exported Data (Page 1)'!Y28</f>
        <v>Mejor</v>
      </c>
      <c r="CM28" t="str">
        <f>+'Exported Data (Page 1)'!Z28</f>
        <v>Mejor</v>
      </c>
      <c r="CT28" t="str">
        <f>+'Exported Data (Page 1)'!AA28</f>
        <v>Igual</v>
      </c>
      <c r="CU28" t="str">
        <f>+'Exported Data (Page 1)'!AB28</f>
        <v>Igual</v>
      </c>
      <c r="DC28" t="str">
        <f>+'Exported Data (Page 1)'!AC28</f>
        <v>Peor</v>
      </c>
      <c r="DD28" t="str">
        <f>+'Exported Data (Page 1)'!AD28</f>
        <v>Igual</v>
      </c>
      <c r="DK28" t="str">
        <f>+'Exported Data (Page 1)'!AE28</f>
        <v>Igual</v>
      </c>
      <c r="DL28" t="str">
        <f>+'Exported Data (Page 1)'!AF28</f>
        <v>Mejor</v>
      </c>
      <c r="DS28" t="str">
        <f>+'Exported Data (Page 1)'!AG28</f>
        <v>Igual</v>
      </c>
      <c r="DT28" t="str">
        <f>+'Exported Data (Page 1)'!AH28</f>
        <v>Mejor</v>
      </c>
      <c r="EA28" t="str">
        <f>+'Exported Data (Page 1)'!AI28</f>
        <v>Peor</v>
      </c>
      <c r="EB28" t="str">
        <f>+'Exported Data (Page 1)'!AJ28</f>
        <v>Mejor</v>
      </c>
      <c r="EI28" t="str">
        <f>+'Exported Data (Page 1)'!AK28</f>
        <v>Igual</v>
      </c>
      <c r="EJ28" t="str">
        <f>+'Exported Data (Page 1)'!AL28</f>
        <v>Igual</v>
      </c>
      <c r="EQ28" t="str">
        <f>+'Exported Data (Page 1)'!AM28</f>
        <v>Peor</v>
      </c>
      <c r="ER28" t="str">
        <f>+'Exported Data (Page 1)'!AN28</f>
        <v>Igual</v>
      </c>
      <c r="EY28" s="1"/>
      <c r="EZ28" s="1"/>
      <c r="FA28" s="1"/>
    </row>
    <row r="29" spans="1:157">
      <c r="A29" t="str">
        <f>+'Exported Data (Page 1)'!A29</f>
        <v>guido.solorzano@officemax.com.mx</v>
      </c>
      <c r="B29" t="str">
        <f>+'Exported Data (Page 1)'!C29</f>
        <v>Mejor</v>
      </c>
      <c r="C29" t="str">
        <f>+'Exported Data (Page 1)'!D29</f>
        <v>Mejor</v>
      </c>
      <c r="J29" t="str">
        <f>+'Exported Data (Page 1)'!E29</f>
        <v>Mejor</v>
      </c>
      <c r="K29" t="str">
        <f>+'Exported Data (Page 1)'!F29</f>
        <v>Mejor</v>
      </c>
      <c r="R29" t="str">
        <f>+'Exported Data (Page 1)'!G29</f>
        <v>Igual</v>
      </c>
      <c r="S29" t="str">
        <f>+'Exported Data (Page 1)'!H29</f>
        <v>Igual</v>
      </c>
      <c r="Z29" t="str">
        <f>+'Exported Data (Page 1)'!I29</f>
        <v>Más</v>
      </c>
      <c r="AA29" t="str">
        <f>+'Exported Data (Page 1)'!J29</f>
        <v>Más</v>
      </c>
      <c r="AH29" t="str">
        <f>+'Exported Data (Page 1)'!K29</f>
        <v>Más</v>
      </c>
      <c r="AI29" t="str">
        <f>+'Exported Data (Page 1)'!L29</f>
        <v>Más</v>
      </c>
      <c r="AP29" t="str">
        <f>+'Exported Data (Page 1)'!M29</f>
        <v>Peor</v>
      </c>
      <c r="AQ29" t="str">
        <f>+'Exported Data (Page 1)'!N29</f>
        <v>Igual</v>
      </c>
      <c r="AX29" t="str">
        <f>+'Exported Data (Page 1)'!O29</f>
        <v>Igual</v>
      </c>
      <c r="AY29" t="str">
        <f>+'Exported Data (Page 1)'!P29</f>
        <v>Igual</v>
      </c>
      <c r="BF29" t="str">
        <f>+'Exported Data (Page 1)'!Q29</f>
        <v>Peor</v>
      </c>
      <c r="BG29" t="str">
        <f>+'Exported Data (Page 1)'!R29</f>
        <v>Igual</v>
      </c>
      <c r="BN29" t="str">
        <f>+'Exported Data (Page 1)'!S29</f>
        <v>Igual</v>
      </c>
      <c r="BO29" t="str">
        <f>+'Exported Data (Page 1)'!T29</f>
        <v>Igual</v>
      </c>
      <c r="BV29" t="str">
        <f>+'Exported Data (Page 1)'!U29</f>
        <v>Peor</v>
      </c>
      <c r="BW29" t="str">
        <f>+'Exported Data (Page 1)'!V29</f>
        <v>Igual</v>
      </c>
      <c r="CD29" t="str">
        <f>+'Exported Data (Page 1)'!W29</f>
        <v>Mucho peor</v>
      </c>
      <c r="CE29" t="str">
        <f>+'Exported Data (Page 1)'!X29</f>
        <v>Igual</v>
      </c>
      <c r="CL29" t="str">
        <f>+'Exported Data (Page 1)'!Y29</f>
        <v>Peor</v>
      </c>
      <c r="CM29" t="str">
        <f>+'Exported Data (Page 1)'!Z29</f>
        <v>Mejor</v>
      </c>
      <c r="CT29" t="str">
        <f>+'Exported Data (Page 1)'!AA29</f>
        <v>Igual</v>
      </c>
      <c r="CU29" t="str">
        <f>+'Exported Data (Page 1)'!AB29</f>
        <v>Igual</v>
      </c>
      <c r="DC29" t="str">
        <f>+'Exported Data (Page 1)'!AC29</f>
        <v>Igual</v>
      </c>
      <c r="DD29" t="str">
        <f>+'Exported Data (Page 1)'!AD29</f>
        <v>Igual</v>
      </c>
      <c r="DK29" t="str">
        <f>+'Exported Data (Page 1)'!AE29</f>
        <v>Mejor</v>
      </c>
      <c r="DL29" t="str">
        <f>+'Exported Data (Page 1)'!AF29</f>
        <v>Mejor</v>
      </c>
      <c r="DS29" t="str">
        <f>+'Exported Data (Page 1)'!AG29</f>
        <v>Mejor</v>
      </c>
      <c r="DT29" t="str">
        <f>+'Exported Data (Page 1)'!AH29</f>
        <v>Mejor</v>
      </c>
      <c r="EA29" t="str">
        <f>+'Exported Data (Page 1)'!AI29</f>
        <v>Igual</v>
      </c>
      <c r="EB29" t="str">
        <f>+'Exported Data (Page 1)'!AJ29</f>
        <v>Peor</v>
      </c>
      <c r="EI29" t="str">
        <f>+'Exported Data (Page 1)'!AK29</f>
        <v>Peor</v>
      </c>
      <c r="EJ29" t="str">
        <f>+'Exported Data (Page 1)'!AL29</f>
        <v>Peor</v>
      </c>
      <c r="EQ29" t="str">
        <f>+'Exported Data (Page 1)'!AM29</f>
        <v>Mejor</v>
      </c>
      <c r="ER29" t="str">
        <f>+'Exported Data (Page 1)'!AN29</f>
        <v>Igual</v>
      </c>
      <c r="EY29" s="1"/>
      <c r="EZ29" s="1"/>
      <c r="FA29" s="1"/>
    </row>
    <row r="30" spans="1:157">
      <c r="A30" t="str">
        <f>+'Exported Data (Page 1)'!A30</f>
        <v>hector.razo@t-systems.com</v>
      </c>
      <c r="B30" t="str">
        <f>+'Exported Data (Page 1)'!C30</f>
        <v>Mejor</v>
      </c>
      <c r="C30" t="str">
        <f>+'Exported Data (Page 1)'!D30</f>
        <v>Mejor</v>
      </c>
      <c r="J30" t="str">
        <f>+'Exported Data (Page 1)'!E30</f>
        <v>Mejor</v>
      </c>
      <c r="K30" t="str">
        <f>+'Exported Data (Page 1)'!F30</f>
        <v>Mejor</v>
      </c>
      <c r="R30" t="str">
        <f>+'Exported Data (Page 1)'!G30</f>
        <v>Mejor</v>
      </c>
      <c r="S30" t="str">
        <f>+'Exported Data (Page 1)'!H30</f>
        <v>Igual</v>
      </c>
      <c r="Z30" t="str">
        <f>+'Exported Data (Page 1)'!I30</f>
        <v>Menos</v>
      </c>
      <c r="AA30" t="str">
        <f>+'Exported Data (Page 1)'!J30</f>
        <v>Menos</v>
      </c>
      <c r="AH30" t="str">
        <f>+'Exported Data (Page 1)'!K30</f>
        <v>Más</v>
      </c>
      <c r="AI30" t="str">
        <f>+'Exported Data (Page 1)'!L30</f>
        <v>Más</v>
      </c>
      <c r="AP30" t="str">
        <f>+'Exported Data (Page 1)'!M30</f>
        <v>Igual</v>
      </c>
      <c r="AQ30" t="str">
        <f>+'Exported Data (Page 1)'!N30</f>
        <v>Igual</v>
      </c>
      <c r="AX30" t="str">
        <f>+'Exported Data (Page 1)'!O30</f>
        <v>Igual</v>
      </c>
      <c r="AY30" t="str">
        <f>+'Exported Data (Page 1)'!P30</f>
        <v>Igual</v>
      </c>
      <c r="BF30" t="str">
        <f>+'Exported Data (Page 1)'!Q30</f>
        <v>Igual</v>
      </c>
      <c r="BG30" t="str">
        <f>+'Exported Data (Page 1)'!R30</f>
        <v>Igual</v>
      </c>
      <c r="BN30" t="str">
        <f>+'Exported Data (Page 1)'!S30</f>
        <v>Igual</v>
      </c>
      <c r="BO30" t="str">
        <f>+'Exported Data (Page 1)'!T30</f>
        <v>Peor</v>
      </c>
      <c r="BV30" t="str">
        <f>+'Exported Data (Page 1)'!U30</f>
        <v>Peor</v>
      </c>
      <c r="BW30" t="str">
        <f>+'Exported Data (Page 1)'!V30</f>
        <v>Peor</v>
      </c>
      <c r="CD30" t="str">
        <f>+'Exported Data (Page 1)'!W30</f>
        <v>Peor</v>
      </c>
      <c r="CE30" t="str">
        <f>+'Exported Data (Page 1)'!X30</f>
        <v>Igual</v>
      </c>
      <c r="CL30" t="str">
        <f>+'Exported Data (Page 1)'!Y30</f>
        <v>Igual</v>
      </c>
      <c r="CM30" t="str">
        <f>+'Exported Data (Page 1)'!Z30</f>
        <v>Igual</v>
      </c>
      <c r="CT30" t="str">
        <f>+'Exported Data (Page 1)'!AA30</f>
        <v>Igual</v>
      </c>
      <c r="CU30" t="str">
        <f>+'Exported Data (Page 1)'!AB30</f>
        <v>Igual</v>
      </c>
      <c r="DC30" t="str">
        <f>+'Exported Data (Page 1)'!AC30</f>
        <v>Igual</v>
      </c>
      <c r="DD30" t="str">
        <f>+'Exported Data (Page 1)'!AD30</f>
        <v>Peor</v>
      </c>
      <c r="DK30" t="str">
        <f>+'Exported Data (Page 1)'!AE30</f>
        <v>Mejor</v>
      </c>
      <c r="DL30" t="str">
        <f>+'Exported Data (Page 1)'!AF30</f>
        <v>Igual</v>
      </c>
      <c r="DS30" t="str">
        <f>+'Exported Data (Page 1)'!AG30</f>
        <v>Mejor</v>
      </c>
      <c r="DT30" t="str">
        <f>+'Exported Data (Page 1)'!AH30</f>
        <v>Igual</v>
      </c>
      <c r="EA30" t="str">
        <f>+'Exported Data (Page 1)'!AI30</f>
        <v>Peor</v>
      </c>
      <c r="EB30" t="str">
        <f>+'Exported Data (Page 1)'!AJ30</f>
        <v>Igual</v>
      </c>
      <c r="EI30" t="str">
        <f>+'Exported Data (Page 1)'!AK30</f>
        <v>Peor</v>
      </c>
      <c r="EJ30" t="str">
        <f>+'Exported Data (Page 1)'!AL30</f>
        <v>Igual</v>
      </c>
      <c r="EQ30" t="str">
        <f>+'Exported Data (Page 1)'!AM30</f>
        <v>Peor</v>
      </c>
      <c r="ER30" t="str">
        <f>+'Exported Data (Page 1)'!AN30</f>
        <v>Igual</v>
      </c>
      <c r="EY30" s="1"/>
      <c r="EZ30" s="1"/>
      <c r="FA30" s="1"/>
    </row>
    <row r="31" spans="1:157">
      <c r="A31" t="str">
        <f>+'Exported Data (Page 1)'!A31</f>
        <v>hernan.garza@telecomm.gob.mx</v>
      </c>
      <c r="B31" t="str">
        <f>+'Exported Data (Page 1)'!C31</f>
        <v>Mejor</v>
      </c>
      <c r="C31" t="str">
        <f>+'Exported Data (Page 1)'!D31</f>
        <v>Igual</v>
      </c>
      <c r="J31" t="str">
        <f>+'Exported Data (Page 1)'!E31</f>
        <v>Igual</v>
      </c>
      <c r="K31" t="str">
        <f>+'Exported Data (Page 1)'!F31</f>
        <v>Peor</v>
      </c>
      <c r="R31" t="str">
        <f>+'Exported Data (Page 1)'!G31</f>
        <v>Igual</v>
      </c>
      <c r="S31" t="str">
        <f>+'Exported Data (Page 1)'!H31</f>
        <v>Igual</v>
      </c>
      <c r="Z31" t="str">
        <f>+'Exported Data (Page 1)'!I31</f>
        <v>Más</v>
      </c>
      <c r="AA31" t="str">
        <f>+'Exported Data (Page 1)'!J31</f>
        <v>Más</v>
      </c>
      <c r="AH31" t="str">
        <f>+'Exported Data (Page 1)'!K31</f>
        <v>Igual</v>
      </c>
      <c r="AI31" t="str">
        <f>+'Exported Data (Page 1)'!L31</f>
        <v>Igual</v>
      </c>
      <c r="AP31" t="str">
        <f>+'Exported Data (Page 1)'!M31</f>
        <v>Mejor</v>
      </c>
      <c r="AQ31" t="str">
        <f>+'Exported Data (Page 1)'!N31</f>
        <v>Mejor</v>
      </c>
      <c r="AX31" t="str">
        <f>+'Exported Data (Page 1)'!O31</f>
        <v>Mejor</v>
      </c>
      <c r="AY31" t="str">
        <f>+'Exported Data (Page 1)'!P31</f>
        <v>Igual</v>
      </c>
      <c r="BF31" t="str">
        <f>+'Exported Data (Page 1)'!Q31</f>
        <v>Mejor</v>
      </c>
      <c r="BG31" t="str">
        <f>+'Exported Data (Page 1)'!R31</f>
        <v>Mejor</v>
      </c>
      <c r="BN31" t="str">
        <f>+'Exported Data (Page 1)'!S31</f>
        <v>Peor</v>
      </c>
      <c r="BO31" t="str">
        <f>+'Exported Data (Page 1)'!T31</f>
        <v>Mejor</v>
      </c>
      <c r="BV31" t="str">
        <f>+'Exported Data (Page 1)'!U31</f>
        <v>Igual</v>
      </c>
      <c r="BW31" t="str">
        <f>+'Exported Data (Page 1)'!V31</f>
        <v>Peor</v>
      </c>
      <c r="CD31" t="str">
        <f>+'Exported Data (Page 1)'!W31</f>
        <v>Peor</v>
      </c>
      <c r="CE31" t="str">
        <f>+'Exported Data (Page 1)'!X31</f>
        <v>Igual</v>
      </c>
      <c r="CL31" t="str">
        <f>+'Exported Data (Page 1)'!Y31</f>
        <v>Mejor</v>
      </c>
      <c r="CM31" t="str">
        <f>+'Exported Data (Page 1)'!Z31</f>
        <v>Mejor</v>
      </c>
      <c r="CT31" t="str">
        <f>+'Exported Data (Page 1)'!AA31</f>
        <v>Igual</v>
      </c>
      <c r="CU31" t="str">
        <f>+'Exported Data (Page 1)'!AB31</f>
        <v>Igual</v>
      </c>
      <c r="DC31" t="str">
        <f>+'Exported Data (Page 1)'!AC31</f>
        <v>Peor</v>
      </c>
      <c r="DD31" t="str">
        <f>+'Exported Data (Page 1)'!AD31</f>
        <v>Igual</v>
      </c>
      <c r="DK31" t="str">
        <f>+'Exported Data (Page 1)'!AE31</f>
        <v>Mejor</v>
      </c>
      <c r="DL31" t="str">
        <f>+'Exported Data (Page 1)'!AF31</f>
        <v>Mejor</v>
      </c>
      <c r="DS31" t="str">
        <f>+'Exported Data (Page 1)'!AG31</f>
        <v>Mejor</v>
      </c>
      <c r="DT31" t="str">
        <f>+'Exported Data (Page 1)'!AH31</f>
        <v>Mucho mejor</v>
      </c>
      <c r="EA31" t="str">
        <f>+'Exported Data (Page 1)'!AI31</f>
        <v>Peor</v>
      </c>
      <c r="EB31" t="str">
        <f>+'Exported Data (Page 1)'!AJ31</f>
        <v>Mucho peor</v>
      </c>
      <c r="EI31" t="str">
        <f>+'Exported Data (Page 1)'!AK31</f>
        <v>Peor</v>
      </c>
      <c r="EJ31" t="str">
        <f>+'Exported Data (Page 1)'!AL31</f>
        <v>Peor</v>
      </c>
      <c r="EQ31" t="str">
        <f>+'Exported Data (Page 1)'!AM31</f>
        <v>Mejor</v>
      </c>
      <c r="ER31" t="str">
        <f>+'Exported Data (Page 1)'!AN31</f>
        <v>Igual</v>
      </c>
      <c r="EY31" s="1"/>
      <c r="EZ31" s="1"/>
      <c r="FA31" s="1"/>
    </row>
    <row r="32" spans="1:157">
      <c r="A32" t="str">
        <f>+'Exported Data (Page 1)'!A32</f>
        <v>hernan.mateus@proactiva.com.mx</v>
      </c>
      <c r="B32" t="str">
        <f>+'Exported Data (Page 1)'!C32</f>
        <v>Mejor</v>
      </c>
      <c r="C32" t="str">
        <f>+'Exported Data (Page 1)'!D32</f>
        <v>Mejor</v>
      </c>
      <c r="J32" t="str">
        <f>+'Exported Data (Page 1)'!E32</f>
        <v>Mejor</v>
      </c>
      <c r="K32" t="str">
        <f>+'Exported Data (Page 1)'!F32</f>
        <v>Mejor</v>
      </c>
      <c r="R32" t="str">
        <f>+'Exported Data (Page 1)'!G32</f>
        <v>Igual</v>
      </c>
      <c r="S32" t="str">
        <f>+'Exported Data (Page 1)'!H32</f>
        <v>Mejor</v>
      </c>
      <c r="Z32" t="str">
        <f>+'Exported Data (Page 1)'!I32</f>
        <v>Igual</v>
      </c>
      <c r="AA32" t="str">
        <f>+'Exported Data (Page 1)'!J32</f>
        <v>Más</v>
      </c>
      <c r="AH32" t="str">
        <f>+'Exported Data (Page 1)'!K32</f>
        <v>Más</v>
      </c>
      <c r="AI32" t="str">
        <f>+'Exported Data (Page 1)'!L32</f>
        <v>Más</v>
      </c>
      <c r="AP32" t="str">
        <f>+'Exported Data (Page 1)'!M32</f>
        <v>Igual</v>
      </c>
      <c r="AQ32" t="str">
        <f>+'Exported Data (Page 1)'!N32</f>
        <v>Mejor</v>
      </c>
      <c r="AX32" t="str">
        <f>+'Exported Data (Page 1)'!O32</f>
        <v>Igual</v>
      </c>
      <c r="AY32" t="str">
        <f>+'Exported Data (Page 1)'!P32</f>
        <v>Mejor</v>
      </c>
      <c r="BF32" t="str">
        <f>+'Exported Data (Page 1)'!Q32</f>
        <v>Peor</v>
      </c>
      <c r="BG32" t="str">
        <f>+'Exported Data (Page 1)'!R32</f>
        <v>Mucho mejor</v>
      </c>
      <c r="BN32" t="str">
        <f>+'Exported Data (Page 1)'!S32</f>
        <v>Igual</v>
      </c>
      <c r="BO32" t="str">
        <f>+'Exported Data (Page 1)'!T32</f>
        <v>Mucho mejor</v>
      </c>
      <c r="BV32" t="str">
        <f>+'Exported Data (Page 1)'!U32</f>
        <v>Peor</v>
      </c>
      <c r="BW32" t="str">
        <f>+'Exported Data (Page 1)'!V32</f>
        <v>Mucho mejor</v>
      </c>
      <c r="CD32" t="str">
        <f>+'Exported Data (Page 1)'!W32</f>
        <v>Peor</v>
      </c>
      <c r="CE32" t="str">
        <f>+'Exported Data (Page 1)'!X32</f>
        <v>Mucho mejor</v>
      </c>
      <c r="CL32" t="str">
        <f>+'Exported Data (Page 1)'!Y32</f>
        <v>Igual</v>
      </c>
      <c r="CM32" t="str">
        <f>+'Exported Data (Page 1)'!Z32</f>
        <v>Mejor</v>
      </c>
      <c r="CT32" t="str">
        <f>+'Exported Data (Page 1)'!AA32</f>
        <v>Igual</v>
      </c>
      <c r="CU32" t="str">
        <f>+'Exported Data (Page 1)'!AB32</f>
        <v>Igual</v>
      </c>
      <c r="DC32" t="str">
        <f>+'Exported Data (Page 1)'!AC32</f>
        <v>Peor</v>
      </c>
      <c r="DD32" t="str">
        <f>+'Exported Data (Page 1)'!AD32</f>
        <v>Mucho mejor</v>
      </c>
      <c r="DK32" t="str">
        <f>+'Exported Data (Page 1)'!AE32</f>
        <v>Igual</v>
      </c>
      <c r="DL32" t="str">
        <f>+'Exported Data (Page 1)'!AF32</f>
        <v>Mucho mejor</v>
      </c>
      <c r="DS32" t="str">
        <f>+'Exported Data (Page 1)'!AG32</f>
        <v>Peor</v>
      </c>
      <c r="DT32" t="str">
        <f>+'Exported Data (Page 1)'!AH32</f>
        <v>Mucho mejor</v>
      </c>
      <c r="EA32" t="str">
        <f>+'Exported Data (Page 1)'!AI32</f>
        <v>Mucho peor</v>
      </c>
      <c r="EB32" t="str">
        <f>+'Exported Data (Page 1)'!AJ32</f>
        <v>Mucho mejor</v>
      </c>
      <c r="EI32" t="str">
        <f>+'Exported Data (Page 1)'!AK32</f>
        <v>Peor</v>
      </c>
      <c r="EJ32" t="str">
        <f>+'Exported Data (Page 1)'!AL32</f>
        <v>Mucho mejor</v>
      </c>
      <c r="EQ32" t="str">
        <f>+'Exported Data (Page 1)'!AM32</f>
        <v>Mucho peor</v>
      </c>
      <c r="ER32" t="str">
        <f>+'Exported Data (Page 1)'!AN32</f>
        <v>Mucho mejor</v>
      </c>
      <c r="EY32" s="1"/>
      <c r="EZ32" s="1"/>
      <c r="FA32" s="1"/>
    </row>
    <row r="33" spans="1:157">
      <c r="A33" t="str">
        <f>+'Exported Data (Page 1)'!A33</f>
        <v>hmadero@actinver.com.mx</v>
      </c>
      <c r="B33" t="str">
        <f>+'Exported Data (Page 1)'!C33</f>
        <v>Mejor</v>
      </c>
      <c r="C33" t="str">
        <f>+'Exported Data (Page 1)'!D33</f>
        <v>Mucho mejor</v>
      </c>
      <c r="J33" t="str">
        <f>+'Exported Data (Page 1)'!E33</f>
        <v>Mejor</v>
      </c>
      <c r="K33" t="str">
        <f>+'Exported Data (Page 1)'!F33</f>
        <v>Mejor</v>
      </c>
      <c r="R33" t="str">
        <f>+'Exported Data (Page 1)'!G33</f>
        <v>Mejor</v>
      </c>
      <c r="S33" t="str">
        <f>+'Exported Data (Page 1)'!H33</f>
        <v>Mejor</v>
      </c>
      <c r="Z33" t="str">
        <f>+'Exported Data (Page 1)'!I33</f>
        <v>Igual</v>
      </c>
      <c r="AA33" t="str">
        <f>+'Exported Data (Page 1)'!J33</f>
        <v>Más</v>
      </c>
      <c r="AH33" t="str">
        <f>+'Exported Data (Page 1)'!K33</f>
        <v>Igual</v>
      </c>
      <c r="AI33" t="str">
        <f>+'Exported Data (Page 1)'!L33</f>
        <v>Más</v>
      </c>
      <c r="AP33" t="str">
        <f>+'Exported Data (Page 1)'!M33</f>
        <v>Igual</v>
      </c>
      <c r="AQ33" t="str">
        <f>+'Exported Data (Page 1)'!N33</f>
        <v>Igual</v>
      </c>
      <c r="AX33" t="str">
        <f>+'Exported Data (Page 1)'!O33</f>
        <v>Igual</v>
      </c>
      <c r="AY33" t="str">
        <f>+'Exported Data (Page 1)'!P33</f>
        <v>Igual</v>
      </c>
      <c r="BF33" t="str">
        <f>+'Exported Data (Page 1)'!Q33</f>
        <v>Igual</v>
      </c>
      <c r="BG33" t="str">
        <f>+'Exported Data (Page 1)'!R33</f>
        <v>Igual</v>
      </c>
      <c r="BN33" t="str">
        <f>+'Exported Data (Page 1)'!S33</f>
        <v>Igual</v>
      </c>
      <c r="BO33" t="str">
        <f>+'Exported Data (Page 1)'!T33</f>
        <v>Peor</v>
      </c>
      <c r="BV33" t="str">
        <f>+'Exported Data (Page 1)'!U33</f>
        <v>Igual</v>
      </c>
      <c r="BW33" t="str">
        <f>+'Exported Data (Page 1)'!V33</f>
        <v>Igual</v>
      </c>
      <c r="CD33" t="str">
        <f>+'Exported Data (Page 1)'!W33</f>
        <v>Igual</v>
      </c>
      <c r="CE33" t="str">
        <f>+'Exported Data (Page 1)'!X33</f>
        <v>Igual</v>
      </c>
      <c r="CL33" t="str">
        <f>+'Exported Data (Page 1)'!Y33</f>
        <v>Mejor</v>
      </c>
      <c r="CM33" t="str">
        <f>+'Exported Data (Page 1)'!Z33</f>
        <v>Mejor</v>
      </c>
      <c r="CT33" t="str">
        <f>+'Exported Data (Page 1)'!AA33</f>
        <v>Igual</v>
      </c>
      <c r="CU33" t="str">
        <f>+'Exported Data (Page 1)'!AB33</f>
        <v>Igual</v>
      </c>
      <c r="DC33" t="str">
        <f>+'Exported Data (Page 1)'!AC33</f>
        <v>Mejor</v>
      </c>
      <c r="DD33" t="str">
        <f>+'Exported Data (Page 1)'!AD33</f>
        <v>Mejor</v>
      </c>
      <c r="DK33" t="str">
        <f>+'Exported Data (Page 1)'!AE33</f>
        <v>Igual</v>
      </c>
      <c r="DL33" t="str">
        <f>+'Exported Data (Page 1)'!AF33</f>
        <v>Mejor</v>
      </c>
      <c r="DS33" t="str">
        <f>+'Exported Data (Page 1)'!AG33</f>
        <v>Mejor</v>
      </c>
      <c r="DT33" t="str">
        <f>+'Exported Data (Page 1)'!AH33</f>
        <v>Mejor</v>
      </c>
      <c r="EA33" t="str">
        <f>+'Exported Data (Page 1)'!AI33</f>
        <v>Mejor</v>
      </c>
      <c r="EB33" t="str">
        <f>+'Exported Data (Page 1)'!AJ33</f>
        <v>Igual</v>
      </c>
      <c r="EI33" t="str">
        <f>+'Exported Data (Page 1)'!AK33</f>
        <v>Peor</v>
      </c>
      <c r="EJ33" t="str">
        <f>+'Exported Data (Page 1)'!AL33</f>
        <v>Mejor</v>
      </c>
      <c r="EQ33" t="str">
        <f>+'Exported Data (Page 1)'!AM33</f>
        <v>Igual</v>
      </c>
      <c r="ER33" t="str">
        <f>+'Exported Data (Page 1)'!AN33</f>
        <v>Igual</v>
      </c>
      <c r="EY33" s="1"/>
      <c r="EZ33" s="1"/>
      <c r="FA33" s="1"/>
    </row>
    <row r="34" spans="1:157">
      <c r="A34" t="str">
        <f>+'Exported Data (Page 1)'!A34</f>
        <v>igutierrez@central-mx.com</v>
      </c>
      <c r="B34" t="str">
        <f>+'Exported Data (Page 1)'!C34</f>
        <v>Mejor</v>
      </c>
      <c r="C34" t="str">
        <f>+'Exported Data (Page 1)'!D34</f>
        <v>Mucho mejor</v>
      </c>
      <c r="J34" t="str">
        <f>+'Exported Data (Page 1)'!E34</f>
        <v>Mejor</v>
      </c>
      <c r="K34" t="str">
        <f>+'Exported Data (Page 1)'!F34</f>
        <v>Mucho mejor</v>
      </c>
      <c r="R34" t="str">
        <f>+'Exported Data (Page 1)'!G34</f>
        <v>Igual</v>
      </c>
      <c r="S34" t="str">
        <f>+'Exported Data (Page 1)'!H34</f>
        <v>Mejor</v>
      </c>
      <c r="Z34" t="str">
        <f>+'Exported Data (Page 1)'!I34</f>
        <v>Igual</v>
      </c>
      <c r="AA34" t="str">
        <f>+'Exported Data (Page 1)'!J34</f>
        <v>Más</v>
      </c>
      <c r="AH34" t="str">
        <f>+'Exported Data (Page 1)'!K34</f>
        <v>Más</v>
      </c>
      <c r="AI34" t="str">
        <f>+'Exported Data (Page 1)'!L34</f>
        <v>Mucho más</v>
      </c>
      <c r="AP34" t="str">
        <f>+'Exported Data (Page 1)'!M34</f>
        <v>Igual</v>
      </c>
      <c r="AQ34" t="str">
        <f>+'Exported Data (Page 1)'!N34</f>
        <v>Igual</v>
      </c>
      <c r="AX34" t="str">
        <f>+'Exported Data (Page 1)'!O34</f>
        <v>Mejor</v>
      </c>
      <c r="AY34" t="str">
        <f>+'Exported Data (Page 1)'!P34</f>
        <v>Mejor</v>
      </c>
      <c r="BF34" t="str">
        <f>+'Exported Data (Page 1)'!Q34</f>
        <v>Mejor</v>
      </c>
      <c r="BG34" t="str">
        <f>+'Exported Data (Page 1)'!R34</f>
        <v>Mejor</v>
      </c>
      <c r="BN34" t="str">
        <f>+'Exported Data (Page 1)'!S34</f>
        <v>Peor</v>
      </c>
      <c r="BO34" t="str">
        <f>+'Exported Data (Page 1)'!T34</f>
        <v>Mejor</v>
      </c>
      <c r="BV34" t="str">
        <f>+'Exported Data (Page 1)'!U34</f>
        <v>Peor</v>
      </c>
      <c r="BW34" t="str">
        <f>+'Exported Data (Page 1)'!V34</f>
        <v>Mejor</v>
      </c>
      <c r="CD34" t="str">
        <f>+'Exported Data (Page 1)'!W34</f>
        <v>Peor</v>
      </c>
      <c r="CE34" t="str">
        <f>+'Exported Data (Page 1)'!X34</f>
        <v>Igual</v>
      </c>
      <c r="CL34" t="str">
        <f>+'Exported Data (Page 1)'!Y34</f>
        <v>Peor</v>
      </c>
      <c r="CM34" t="str">
        <f>+'Exported Data (Page 1)'!Z34</f>
        <v>Mejor</v>
      </c>
      <c r="CT34" t="str">
        <f>+'Exported Data (Page 1)'!AA34</f>
        <v>Peor</v>
      </c>
      <c r="CU34" t="str">
        <f>+'Exported Data (Page 1)'!AB34</f>
        <v>Mejor</v>
      </c>
      <c r="DC34" t="str">
        <f>+'Exported Data (Page 1)'!AC34</f>
        <v>Peor</v>
      </c>
      <c r="DD34" t="str">
        <f>+'Exported Data (Page 1)'!AD34</f>
        <v>Mejor</v>
      </c>
      <c r="DK34" t="str">
        <f>+'Exported Data (Page 1)'!AE34</f>
        <v>Igual</v>
      </c>
      <c r="DL34" t="str">
        <f>+'Exported Data (Page 1)'!AF34</f>
        <v>Igual</v>
      </c>
      <c r="DS34" t="str">
        <f>+'Exported Data (Page 1)'!AG34</f>
        <v>Peor</v>
      </c>
      <c r="DT34" t="str">
        <f>+'Exported Data (Page 1)'!AH34</f>
        <v>Mejor</v>
      </c>
      <c r="EA34" t="str">
        <f>+'Exported Data (Page 1)'!AI34</f>
        <v>Peor</v>
      </c>
      <c r="EB34" t="str">
        <f>+'Exported Data (Page 1)'!AJ34</f>
        <v>Mejor</v>
      </c>
      <c r="EI34" t="str">
        <f>+'Exported Data (Page 1)'!AK34</f>
        <v>Peor</v>
      </c>
      <c r="EJ34" t="str">
        <f>+'Exported Data (Page 1)'!AL34</f>
        <v>Mejor</v>
      </c>
      <c r="EQ34" t="str">
        <f>+'Exported Data (Page 1)'!AM34</f>
        <v>Peor</v>
      </c>
      <c r="ER34" t="str">
        <f>+'Exported Data (Page 1)'!AN34</f>
        <v>Mejor</v>
      </c>
      <c r="EY34" s="1"/>
      <c r="EZ34" s="1"/>
      <c r="FA34" s="1"/>
    </row>
    <row r="35" spans="1:157">
      <c r="A35" t="str">
        <f>+'Exported Data (Page 1)'!A35</f>
        <v>jaime.bravo@telecomm.gob.mx</v>
      </c>
      <c r="B35" t="str">
        <f>+'Exported Data (Page 1)'!C35</f>
        <v>Mejor</v>
      </c>
      <c r="C35" t="str">
        <f>+'Exported Data (Page 1)'!D35</f>
        <v>Igual</v>
      </c>
      <c r="J35" t="str">
        <f>+'Exported Data (Page 1)'!E35</f>
        <v>Mejor</v>
      </c>
      <c r="K35" t="str">
        <f>+'Exported Data (Page 1)'!F35</f>
        <v>Mejor</v>
      </c>
      <c r="R35" t="str">
        <f>+'Exported Data (Page 1)'!G35</f>
        <v>Igual</v>
      </c>
      <c r="S35" t="str">
        <f>+'Exported Data (Page 1)'!H35</f>
        <v>Igual</v>
      </c>
      <c r="Z35" t="str">
        <f>+'Exported Data (Page 1)'!I35</f>
        <v>Más</v>
      </c>
      <c r="AA35" t="str">
        <f>+'Exported Data (Page 1)'!J35</f>
        <v>Igual</v>
      </c>
      <c r="AH35" t="str">
        <f>+'Exported Data (Page 1)'!K35</f>
        <v>Menos</v>
      </c>
      <c r="AI35" t="str">
        <f>+'Exported Data (Page 1)'!L35</f>
        <v>Menos</v>
      </c>
      <c r="AP35" t="str">
        <f>+'Exported Data (Page 1)'!M35</f>
        <v>Mejor</v>
      </c>
      <c r="AQ35" t="str">
        <f>+'Exported Data (Page 1)'!N35</f>
        <v>Igual</v>
      </c>
      <c r="AX35" t="str">
        <f>+'Exported Data (Page 1)'!O35</f>
        <v>Igual</v>
      </c>
      <c r="AY35" t="str">
        <f>+'Exported Data (Page 1)'!P35</f>
        <v>Igual</v>
      </c>
      <c r="BF35" t="str">
        <f>+'Exported Data (Page 1)'!Q35</f>
        <v>Igual</v>
      </c>
      <c r="BG35" t="str">
        <f>+'Exported Data (Page 1)'!R35</f>
        <v>Igual</v>
      </c>
      <c r="BN35" t="str">
        <f>+'Exported Data (Page 1)'!S35</f>
        <v>Peor</v>
      </c>
      <c r="BO35" t="str">
        <f>+'Exported Data (Page 1)'!T35</f>
        <v>Mejor</v>
      </c>
      <c r="BV35" t="str">
        <f>+'Exported Data (Page 1)'!U35</f>
        <v>Igual</v>
      </c>
      <c r="BW35" t="str">
        <f>+'Exported Data (Page 1)'!V35</f>
        <v>Igual</v>
      </c>
      <c r="CD35" t="str">
        <f>+'Exported Data (Page 1)'!W35</f>
        <v>Peor</v>
      </c>
      <c r="CE35" t="str">
        <f>+'Exported Data (Page 1)'!X35</f>
        <v>Igual</v>
      </c>
      <c r="CL35" t="str">
        <f>+'Exported Data (Page 1)'!Y35</f>
        <v>Peor</v>
      </c>
      <c r="CM35" t="str">
        <f>+'Exported Data (Page 1)'!Z35</f>
        <v>Igual</v>
      </c>
      <c r="CT35" t="str">
        <f>+'Exported Data (Page 1)'!AA35</f>
        <v>Igual</v>
      </c>
      <c r="CU35" t="str">
        <f>+'Exported Data (Page 1)'!AB35</f>
        <v>Igual</v>
      </c>
      <c r="DC35" t="str">
        <f>+'Exported Data (Page 1)'!AC35</f>
        <v>Mejor</v>
      </c>
      <c r="DD35" t="str">
        <f>+'Exported Data (Page 1)'!AD35</f>
        <v>Mejor</v>
      </c>
      <c r="DK35" t="str">
        <f>+'Exported Data (Page 1)'!AE35</f>
        <v>Igual</v>
      </c>
      <c r="DL35" t="str">
        <f>+'Exported Data (Page 1)'!AF35</f>
        <v>Mejor</v>
      </c>
      <c r="DS35" t="str">
        <f>+'Exported Data (Page 1)'!AG35</f>
        <v>Igual</v>
      </c>
      <c r="DT35" t="str">
        <f>+'Exported Data (Page 1)'!AH35</f>
        <v>Igual</v>
      </c>
      <c r="EA35" t="str">
        <f>+'Exported Data (Page 1)'!AI35</f>
        <v>Peor</v>
      </c>
      <c r="EB35" t="str">
        <f>+'Exported Data (Page 1)'!AJ35</f>
        <v>Igual</v>
      </c>
      <c r="EI35" t="str">
        <f>+'Exported Data (Page 1)'!AK35</f>
        <v>Peor</v>
      </c>
      <c r="EJ35" t="str">
        <f>+'Exported Data (Page 1)'!AL35</f>
        <v>Peor</v>
      </c>
      <c r="EQ35" t="str">
        <f>+'Exported Data (Page 1)'!AM35</f>
        <v>Peor</v>
      </c>
      <c r="ER35" t="str">
        <f>+'Exported Data (Page 1)'!AN35</f>
        <v>Peor</v>
      </c>
      <c r="EY35" s="1"/>
      <c r="EZ35" s="1"/>
      <c r="FA35" s="1"/>
    </row>
    <row r="36" spans="1:157">
      <c r="A36" t="str">
        <f>+'Exported Data (Page 1)'!A36</f>
        <v>jaime.costa@sca.com</v>
      </c>
      <c r="B36" t="str">
        <f>+'Exported Data (Page 1)'!C36</f>
        <v>Igual</v>
      </c>
      <c r="C36" t="str">
        <f>+'Exported Data (Page 1)'!D36</f>
        <v>Igual</v>
      </c>
      <c r="J36" t="str">
        <f>+'Exported Data (Page 1)'!E36</f>
        <v>Mejor</v>
      </c>
      <c r="K36" t="str">
        <f>+'Exported Data (Page 1)'!F36</f>
        <v>Mejor</v>
      </c>
      <c r="R36" t="str">
        <f>+'Exported Data (Page 1)'!G36</f>
        <v>Peor</v>
      </c>
      <c r="S36" t="str">
        <f>+'Exported Data (Page 1)'!H36</f>
        <v>Mejor</v>
      </c>
      <c r="Z36" t="str">
        <f>+'Exported Data (Page 1)'!I36</f>
        <v>Menos</v>
      </c>
      <c r="AA36" t="str">
        <f>+'Exported Data (Page 1)'!J36</f>
        <v>Menos</v>
      </c>
      <c r="AH36" t="str">
        <f>+'Exported Data (Page 1)'!K36</f>
        <v>Menos</v>
      </c>
      <c r="AI36" t="str">
        <f>+'Exported Data (Page 1)'!L36</f>
        <v>Menos</v>
      </c>
      <c r="AP36" t="str">
        <f>+'Exported Data (Page 1)'!M36</f>
        <v>Peor</v>
      </c>
      <c r="AQ36" t="str">
        <f>+'Exported Data (Page 1)'!N36</f>
        <v>Igual</v>
      </c>
      <c r="AX36" t="str">
        <f>+'Exported Data (Page 1)'!O36</f>
        <v>Peor</v>
      </c>
      <c r="AY36" t="str">
        <f>+'Exported Data (Page 1)'!P36</f>
        <v>Igual</v>
      </c>
      <c r="BF36" t="str">
        <f>+'Exported Data (Page 1)'!Q36</f>
        <v>Igual</v>
      </c>
      <c r="BG36" t="str">
        <f>+'Exported Data (Page 1)'!R36</f>
        <v>Igual</v>
      </c>
      <c r="BN36" t="str">
        <f>+'Exported Data (Page 1)'!S36</f>
        <v>Peor</v>
      </c>
      <c r="BO36" t="str">
        <f>+'Exported Data (Page 1)'!T36</f>
        <v>Igual</v>
      </c>
      <c r="BV36" t="str">
        <f>+'Exported Data (Page 1)'!U36</f>
        <v>Igual</v>
      </c>
      <c r="BW36" t="str">
        <f>+'Exported Data (Page 1)'!V36</f>
        <v>Igual</v>
      </c>
      <c r="CD36" t="str">
        <f>+'Exported Data (Page 1)'!W36</f>
        <v>Peor</v>
      </c>
      <c r="CE36" t="str">
        <f>+'Exported Data (Page 1)'!X36</f>
        <v>Peor</v>
      </c>
      <c r="CL36" t="str">
        <f>+'Exported Data (Page 1)'!Y36</f>
        <v>Igual</v>
      </c>
      <c r="CM36" t="str">
        <f>+'Exported Data (Page 1)'!Z36</f>
        <v>Igual</v>
      </c>
      <c r="CT36" t="str">
        <f>+'Exported Data (Page 1)'!AA36</f>
        <v>Mejor</v>
      </c>
      <c r="CU36" t="str">
        <f>+'Exported Data (Page 1)'!AB36</f>
        <v>Igual</v>
      </c>
      <c r="DC36" t="str">
        <f>+'Exported Data (Page 1)'!AC36</f>
        <v>Igual</v>
      </c>
      <c r="DD36" t="str">
        <f>+'Exported Data (Page 1)'!AD36</f>
        <v>Igual</v>
      </c>
      <c r="DK36" t="str">
        <f>+'Exported Data (Page 1)'!AE36</f>
        <v>Igual</v>
      </c>
      <c r="DL36" t="str">
        <f>+'Exported Data (Page 1)'!AF36</f>
        <v>Igual</v>
      </c>
      <c r="DS36" t="str">
        <f>+'Exported Data (Page 1)'!AG36</f>
        <v>Mejor</v>
      </c>
      <c r="DT36" t="str">
        <f>+'Exported Data (Page 1)'!AH36</f>
        <v>Mejor</v>
      </c>
      <c r="EA36" t="str">
        <f>+'Exported Data (Page 1)'!AI36</f>
        <v>Igual</v>
      </c>
      <c r="EB36" t="str">
        <f>+'Exported Data (Page 1)'!AJ36</f>
        <v>Mejor</v>
      </c>
      <c r="EI36" t="str">
        <f>+'Exported Data (Page 1)'!AK36</f>
        <v>Peor</v>
      </c>
      <c r="EJ36" t="str">
        <f>+'Exported Data (Page 1)'!AL36</f>
        <v>Igual</v>
      </c>
      <c r="EQ36" t="str">
        <f>+'Exported Data (Page 1)'!AM36</f>
        <v>Igual</v>
      </c>
      <c r="ER36" t="str">
        <f>+'Exported Data (Page 1)'!AN36</f>
        <v>Mejor</v>
      </c>
      <c r="EY36" s="1"/>
      <c r="EZ36" s="1"/>
      <c r="FA36" s="1"/>
    </row>
    <row r="37" spans="1:157">
      <c r="A37" t="str">
        <f>+'Exported Data (Page 1)'!A37</f>
        <v>jarenas@maypo.com.mx</v>
      </c>
      <c r="B37" t="str">
        <f>+'Exported Data (Page 1)'!C37</f>
        <v>Mejor</v>
      </c>
      <c r="C37" t="str">
        <f>+'Exported Data (Page 1)'!D37</f>
        <v>Igual</v>
      </c>
      <c r="J37" t="str">
        <f>+'Exported Data (Page 1)'!E37</f>
        <v>Igual</v>
      </c>
      <c r="K37" t="str">
        <f>+'Exported Data (Page 1)'!F37</f>
        <v>Mejor</v>
      </c>
      <c r="R37" t="str">
        <f>+'Exported Data (Page 1)'!G37</f>
        <v>Igual</v>
      </c>
      <c r="S37" t="str">
        <f>+'Exported Data (Page 1)'!H37</f>
        <v>Mejor</v>
      </c>
      <c r="Z37" t="str">
        <f>+'Exported Data (Page 1)'!I37</f>
        <v>Más</v>
      </c>
      <c r="AA37" t="str">
        <f>+'Exported Data (Page 1)'!J37</f>
        <v>Mucho más</v>
      </c>
      <c r="AH37" t="str">
        <f>+'Exported Data (Page 1)'!K37</f>
        <v>Igual</v>
      </c>
      <c r="AI37" t="str">
        <f>+'Exported Data (Page 1)'!L37</f>
        <v>Más</v>
      </c>
      <c r="AP37" t="str">
        <f>+'Exported Data (Page 1)'!M37</f>
        <v>Igual</v>
      </c>
      <c r="AQ37" t="str">
        <f>+'Exported Data (Page 1)'!N37</f>
        <v>Mejor</v>
      </c>
      <c r="AX37" t="str">
        <f>+'Exported Data (Page 1)'!O37</f>
        <v>Igual</v>
      </c>
      <c r="AY37" t="str">
        <f>+'Exported Data (Page 1)'!P37</f>
        <v>Mejor</v>
      </c>
      <c r="BF37" t="str">
        <f>+'Exported Data (Page 1)'!Q37</f>
        <v>Peor</v>
      </c>
      <c r="BG37" t="str">
        <f>+'Exported Data (Page 1)'!R37</f>
        <v>Mejor</v>
      </c>
      <c r="BN37" t="str">
        <f>+'Exported Data (Page 1)'!S37</f>
        <v>Peor</v>
      </c>
      <c r="BO37" t="str">
        <f>+'Exported Data (Page 1)'!T37</f>
        <v>Mejor</v>
      </c>
      <c r="BV37" t="str">
        <f>+'Exported Data (Page 1)'!U37</f>
        <v>Peor</v>
      </c>
      <c r="BW37" t="str">
        <f>+'Exported Data (Page 1)'!V37</f>
        <v>Mejor</v>
      </c>
      <c r="CD37" t="str">
        <f>+'Exported Data (Page 1)'!W37</f>
        <v>Peor</v>
      </c>
      <c r="CE37" t="str">
        <f>+'Exported Data (Page 1)'!X37</f>
        <v>Igual</v>
      </c>
      <c r="CL37" t="str">
        <f>+'Exported Data (Page 1)'!Y37</f>
        <v>Igual</v>
      </c>
      <c r="CM37" t="str">
        <f>+'Exported Data (Page 1)'!Z37</f>
        <v>Igual</v>
      </c>
      <c r="CT37" t="str">
        <f>+'Exported Data (Page 1)'!AA37</f>
        <v>Igual</v>
      </c>
      <c r="CU37" t="str">
        <f>+'Exported Data (Page 1)'!AB37</f>
        <v>Igual</v>
      </c>
      <c r="DC37" t="str">
        <f>+'Exported Data (Page 1)'!AC37</f>
        <v>Igual</v>
      </c>
      <c r="DD37" t="str">
        <f>+'Exported Data (Page 1)'!AD37</f>
        <v>Igual</v>
      </c>
      <c r="DK37" t="str">
        <f>+'Exported Data (Page 1)'!AE37</f>
        <v>Igual</v>
      </c>
      <c r="DL37" t="str">
        <f>+'Exported Data (Page 1)'!AF37</f>
        <v>Mejor</v>
      </c>
      <c r="DS37" t="str">
        <f>+'Exported Data (Page 1)'!AG37</f>
        <v>Mejor</v>
      </c>
      <c r="DT37" t="str">
        <f>+'Exported Data (Page 1)'!AH37</f>
        <v>Mejor</v>
      </c>
      <c r="EA37" t="str">
        <f>+'Exported Data (Page 1)'!AI37</f>
        <v>Igual</v>
      </c>
      <c r="EB37" t="str">
        <f>+'Exported Data (Page 1)'!AJ37</f>
        <v>Mejor</v>
      </c>
      <c r="EI37" t="str">
        <f>+'Exported Data (Page 1)'!AK37</f>
        <v>Igual</v>
      </c>
      <c r="EJ37" t="str">
        <f>+'Exported Data (Page 1)'!AL37</f>
        <v>Igual</v>
      </c>
      <c r="EQ37" t="str">
        <f>+'Exported Data (Page 1)'!AM37</f>
        <v>Mejor</v>
      </c>
      <c r="ER37" t="str">
        <f>+'Exported Data (Page 1)'!AN37</f>
        <v>Mejor</v>
      </c>
      <c r="EY37" s="1"/>
      <c r="EZ37" s="1"/>
      <c r="FA37" s="1"/>
    </row>
    <row r="38" spans="1:157">
      <c r="A38" t="str">
        <f>+'Exported Data (Page 1)'!A38</f>
        <v>javier.lizarraga@telecomm.gob.mx</v>
      </c>
      <c r="B38" t="str">
        <f>+'Exported Data (Page 1)'!C38</f>
        <v>Mejor</v>
      </c>
      <c r="C38" t="str">
        <f>+'Exported Data (Page 1)'!D38</f>
        <v>Mejor</v>
      </c>
      <c r="J38" t="str">
        <f>+'Exported Data (Page 1)'!E38</f>
        <v>Mejor</v>
      </c>
      <c r="K38" t="str">
        <f>+'Exported Data (Page 1)'!F38</f>
        <v>Mucho mejor</v>
      </c>
      <c r="R38" t="str">
        <f>+'Exported Data (Page 1)'!G38</f>
        <v>Igual</v>
      </c>
      <c r="S38" t="str">
        <f>+'Exported Data (Page 1)'!H38</f>
        <v>Igual</v>
      </c>
      <c r="Z38" t="str">
        <f>+'Exported Data (Page 1)'!I38</f>
        <v>Mucho más</v>
      </c>
      <c r="AA38" t="str">
        <f>+'Exported Data (Page 1)'!J38</f>
        <v>Más</v>
      </c>
      <c r="AH38" t="str">
        <f>+'Exported Data (Page 1)'!K38</f>
        <v>Menos</v>
      </c>
      <c r="AI38" t="str">
        <f>+'Exported Data (Page 1)'!L38</f>
        <v>Menos</v>
      </c>
      <c r="AP38" t="str">
        <f>+'Exported Data (Page 1)'!M38</f>
        <v>Mejor</v>
      </c>
      <c r="AQ38" t="str">
        <f>+'Exported Data (Page 1)'!N38</f>
        <v>Mejor</v>
      </c>
      <c r="AX38" t="str">
        <f>+'Exported Data (Page 1)'!O38</f>
        <v>Mejor</v>
      </c>
      <c r="AY38" t="str">
        <f>+'Exported Data (Page 1)'!P38</f>
        <v>Mejor</v>
      </c>
      <c r="BF38" t="str">
        <f>+'Exported Data (Page 1)'!Q38</f>
        <v>Peor</v>
      </c>
      <c r="BG38" t="str">
        <f>+'Exported Data (Page 1)'!R38</f>
        <v>Mejor</v>
      </c>
      <c r="BN38" t="str">
        <f>+'Exported Data (Page 1)'!S38</f>
        <v>Mejor</v>
      </c>
      <c r="BO38" t="str">
        <f>+'Exported Data (Page 1)'!T38</f>
        <v>Mejor</v>
      </c>
      <c r="BV38" t="str">
        <f>+'Exported Data (Page 1)'!U38</f>
        <v>Igual</v>
      </c>
      <c r="BW38" t="str">
        <f>+'Exported Data (Page 1)'!V38</f>
        <v>Mejor</v>
      </c>
      <c r="CD38" t="str">
        <f>+'Exported Data (Page 1)'!W38</f>
        <v>Peor</v>
      </c>
      <c r="CE38" t="str">
        <f>+'Exported Data (Page 1)'!X38</f>
        <v>Mucho mejor</v>
      </c>
      <c r="CL38" t="str">
        <f>+'Exported Data (Page 1)'!Y38</f>
        <v>Mejor</v>
      </c>
      <c r="CM38" t="str">
        <f>+'Exported Data (Page 1)'!Z38</f>
        <v>Mucho mejor</v>
      </c>
      <c r="CT38" t="str">
        <f>+'Exported Data (Page 1)'!AA38</f>
        <v>Mejor</v>
      </c>
      <c r="CU38" t="str">
        <f>+'Exported Data (Page 1)'!AB38</f>
        <v>Igual</v>
      </c>
      <c r="DC38" t="str">
        <f>+'Exported Data (Page 1)'!AC38</f>
        <v>Igual</v>
      </c>
      <c r="DD38" t="str">
        <f>+'Exported Data (Page 1)'!AD38</f>
        <v>Mejor</v>
      </c>
      <c r="DK38" t="str">
        <f>+'Exported Data (Page 1)'!AE38</f>
        <v>Mejor</v>
      </c>
      <c r="DL38" t="str">
        <f>+'Exported Data (Page 1)'!AF38</f>
        <v>Mucho mejor</v>
      </c>
      <c r="DS38" t="str">
        <f>+'Exported Data (Page 1)'!AG38</f>
        <v>Mejor</v>
      </c>
      <c r="DT38" t="str">
        <f>+'Exported Data (Page 1)'!AH38</f>
        <v>Igual</v>
      </c>
      <c r="EA38" t="str">
        <f>+'Exported Data (Page 1)'!AI38</f>
        <v>Igual</v>
      </c>
      <c r="EB38" t="str">
        <f>+'Exported Data (Page 1)'!AJ38</f>
        <v>Igual</v>
      </c>
      <c r="EI38" t="str">
        <f>+'Exported Data (Page 1)'!AK38</f>
        <v>Igual</v>
      </c>
      <c r="EJ38" t="str">
        <f>+'Exported Data (Page 1)'!AL38</f>
        <v>Igual</v>
      </c>
      <c r="EQ38" t="str">
        <f>+'Exported Data (Page 1)'!AM38</f>
        <v>Igual</v>
      </c>
      <c r="ER38" t="str">
        <f>+'Exported Data (Page 1)'!AN38</f>
        <v>Mejor</v>
      </c>
      <c r="EY38" s="1"/>
      <c r="EZ38" s="1"/>
      <c r="FA38" s="1"/>
    </row>
    <row r="39" spans="1:157">
      <c r="A39" t="str">
        <f>+'Exported Data (Page 1)'!A39</f>
        <v>jgallardo@gamsa.com.mx</v>
      </c>
      <c r="B39" t="str">
        <f>+'Exported Data (Page 1)'!C39</f>
        <v>Mucho mejor</v>
      </c>
      <c r="C39" t="str">
        <f>+'Exported Data (Page 1)'!D39</f>
        <v>Mucho mejor</v>
      </c>
      <c r="J39" t="str">
        <f>+'Exported Data (Page 1)'!E39</f>
        <v>Mucho mejor</v>
      </c>
      <c r="K39" t="str">
        <f>+'Exported Data (Page 1)'!F39</f>
        <v>Mucho mejor</v>
      </c>
      <c r="R39" t="str">
        <f>+'Exported Data (Page 1)'!G39</f>
        <v>Mucho mejor</v>
      </c>
      <c r="S39" t="str">
        <f>+'Exported Data (Page 1)'!H39</f>
        <v>Mejor</v>
      </c>
      <c r="Z39" t="str">
        <f>+'Exported Data (Page 1)'!I39</f>
        <v>Mucho más</v>
      </c>
      <c r="AA39" t="str">
        <f>+'Exported Data (Page 1)'!J39</f>
        <v>Mucho más</v>
      </c>
      <c r="AH39" t="str">
        <f>+'Exported Data (Page 1)'!K39</f>
        <v>Mucho más</v>
      </c>
      <c r="AI39" t="str">
        <f>+'Exported Data (Page 1)'!L39</f>
        <v>Menos</v>
      </c>
      <c r="AP39" t="str">
        <f>+'Exported Data (Page 1)'!M39</f>
        <v>Igual</v>
      </c>
      <c r="AQ39" t="str">
        <f>+'Exported Data (Page 1)'!N39</f>
        <v>Igual</v>
      </c>
      <c r="AX39" t="str">
        <f>+'Exported Data (Page 1)'!O39</f>
        <v>Mejor</v>
      </c>
      <c r="AY39" t="str">
        <f>+'Exported Data (Page 1)'!P39</f>
        <v>Mejor</v>
      </c>
      <c r="BF39" t="str">
        <f>+'Exported Data (Page 1)'!Q39</f>
        <v>Igual</v>
      </c>
      <c r="BG39" t="str">
        <f>+'Exported Data (Page 1)'!R39</f>
        <v>Igual</v>
      </c>
      <c r="BN39" t="str">
        <f>+'Exported Data (Page 1)'!S39</f>
        <v>Igual</v>
      </c>
      <c r="BO39" t="str">
        <f>+'Exported Data (Page 1)'!T39</f>
        <v>Mejor</v>
      </c>
      <c r="BV39" t="str">
        <f>+'Exported Data (Page 1)'!U39</f>
        <v>Igual</v>
      </c>
      <c r="BW39" t="str">
        <f>+'Exported Data (Page 1)'!V39</f>
        <v>Peor</v>
      </c>
      <c r="CD39" t="str">
        <f>+'Exported Data (Page 1)'!W39</f>
        <v>Igual</v>
      </c>
      <c r="CE39" t="str">
        <f>+'Exported Data (Page 1)'!X39</f>
        <v>Mejor</v>
      </c>
      <c r="CL39" t="str">
        <f>+'Exported Data (Page 1)'!Y39</f>
        <v>Mejor</v>
      </c>
      <c r="CM39" t="str">
        <f>+'Exported Data (Page 1)'!Z39</f>
        <v>Mejor</v>
      </c>
      <c r="CT39" t="str">
        <f>+'Exported Data (Page 1)'!AA39</f>
        <v>Igual</v>
      </c>
      <c r="CU39" t="str">
        <f>+'Exported Data (Page 1)'!AB39</f>
        <v>Igual</v>
      </c>
      <c r="DC39" t="str">
        <f>+'Exported Data (Page 1)'!AC39</f>
        <v>Mejor</v>
      </c>
      <c r="DD39" t="str">
        <f>+'Exported Data (Page 1)'!AD39</f>
        <v>Mejor</v>
      </c>
      <c r="DK39" t="str">
        <f>+'Exported Data (Page 1)'!AE39</f>
        <v>Mejor</v>
      </c>
      <c r="DL39" t="str">
        <f>+'Exported Data (Page 1)'!AF39</f>
        <v>Mejor</v>
      </c>
      <c r="DS39" t="str">
        <f>+'Exported Data (Page 1)'!AG39</f>
        <v>Mejor</v>
      </c>
      <c r="DT39" t="str">
        <f>+'Exported Data (Page 1)'!AH39</f>
        <v>Mejor</v>
      </c>
      <c r="EA39" t="str">
        <f>+'Exported Data (Page 1)'!AI39</f>
        <v>Mejor</v>
      </c>
      <c r="EB39" t="str">
        <f>+'Exported Data (Page 1)'!AJ39</f>
        <v>Mejor</v>
      </c>
      <c r="EI39" t="str">
        <f>+'Exported Data (Page 1)'!AK39</f>
        <v>Igual</v>
      </c>
      <c r="EJ39" t="str">
        <f>+'Exported Data (Page 1)'!AL39</f>
        <v>Mejor</v>
      </c>
      <c r="EQ39" t="str">
        <f>+'Exported Data (Page 1)'!AM39</f>
        <v>Mejor</v>
      </c>
      <c r="ER39" t="str">
        <f>+'Exported Data (Page 1)'!AN39</f>
        <v>Mucho mejor</v>
      </c>
      <c r="EY39" s="1"/>
      <c r="EZ39" s="1"/>
      <c r="FA39" s="1"/>
    </row>
    <row r="40" spans="1:157">
      <c r="A40" t="str">
        <f>+'Exported Data (Page 1)'!A40</f>
        <v>jlguerrero@oma.aero</v>
      </c>
      <c r="B40" t="str">
        <f>+'Exported Data (Page 1)'!C40</f>
        <v>Mejor</v>
      </c>
      <c r="C40" t="str">
        <f>+'Exported Data (Page 1)'!D40</f>
        <v>Mejor</v>
      </c>
      <c r="J40" t="str">
        <f>+'Exported Data (Page 1)'!E40</f>
        <v>Mejor</v>
      </c>
      <c r="K40" t="str">
        <f>+'Exported Data (Page 1)'!F40</f>
        <v>Mejor</v>
      </c>
      <c r="R40" t="str">
        <f>+'Exported Data (Page 1)'!G40</f>
        <v>Mejor</v>
      </c>
      <c r="S40" t="str">
        <f>+'Exported Data (Page 1)'!H40</f>
        <v>Igual</v>
      </c>
      <c r="Z40" t="str">
        <f>+'Exported Data (Page 1)'!I40</f>
        <v>Más</v>
      </c>
      <c r="AA40" t="str">
        <f>+'Exported Data (Page 1)'!J40</f>
        <v>Más</v>
      </c>
      <c r="AH40" t="str">
        <f>+'Exported Data (Page 1)'!K40</f>
        <v>Igual</v>
      </c>
      <c r="AI40" t="str">
        <f>+'Exported Data (Page 1)'!L40</f>
        <v>Más</v>
      </c>
      <c r="AP40" t="str">
        <f>+'Exported Data (Page 1)'!M40</f>
        <v>Peor</v>
      </c>
      <c r="AQ40" t="str">
        <f>+'Exported Data (Page 1)'!N40</f>
        <v>Igual</v>
      </c>
      <c r="AX40" t="str">
        <f>+'Exported Data (Page 1)'!O40</f>
        <v>Mejor</v>
      </c>
      <c r="AY40" t="str">
        <f>+'Exported Data (Page 1)'!P40</f>
        <v>Igual</v>
      </c>
      <c r="BF40" t="str">
        <f>+'Exported Data (Page 1)'!Q40</f>
        <v>Igual</v>
      </c>
      <c r="BG40" t="str">
        <f>+'Exported Data (Page 1)'!R40</f>
        <v>Igual</v>
      </c>
      <c r="BN40" t="str">
        <f>+'Exported Data (Page 1)'!S40</f>
        <v>Igual</v>
      </c>
      <c r="BO40" t="str">
        <f>+'Exported Data (Page 1)'!T40</f>
        <v>Igual</v>
      </c>
      <c r="BV40" t="str">
        <f>+'Exported Data (Page 1)'!U40</f>
        <v>Igual</v>
      </c>
      <c r="BW40" t="str">
        <f>+'Exported Data (Page 1)'!V40</f>
        <v>Mejor</v>
      </c>
      <c r="CD40" t="str">
        <f>+'Exported Data (Page 1)'!W40</f>
        <v>Peor</v>
      </c>
      <c r="CE40" t="str">
        <f>+'Exported Data (Page 1)'!X40</f>
        <v>Mejor</v>
      </c>
      <c r="CL40" t="str">
        <f>+'Exported Data (Page 1)'!Y40</f>
        <v>Igual</v>
      </c>
      <c r="CM40" t="str">
        <f>+'Exported Data (Page 1)'!Z40</f>
        <v>Mejor</v>
      </c>
      <c r="CT40" t="str">
        <f>+'Exported Data (Page 1)'!AA40</f>
        <v>Mejor</v>
      </c>
      <c r="CU40" t="str">
        <f>+'Exported Data (Page 1)'!AB40</f>
        <v>Mejor</v>
      </c>
      <c r="DC40" t="str">
        <f>+'Exported Data (Page 1)'!AC40</f>
        <v>Igual</v>
      </c>
      <c r="DD40" t="str">
        <f>+'Exported Data (Page 1)'!AD40</f>
        <v>Mejor</v>
      </c>
      <c r="DK40" t="str">
        <f>+'Exported Data (Page 1)'!AE40</f>
        <v>Mejor</v>
      </c>
      <c r="DL40" t="str">
        <f>+'Exported Data (Page 1)'!AF40</f>
        <v>Mejor</v>
      </c>
      <c r="DS40" t="str">
        <f>+'Exported Data (Page 1)'!AG40</f>
        <v>Mejor</v>
      </c>
      <c r="DT40" t="str">
        <f>+'Exported Data (Page 1)'!AH40</f>
        <v>Mejor</v>
      </c>
      <c r="EA40" t="str">
        <f>+'Exported Data (Page 1)'!AI40</f>
        <v>Peor</v>
      </c>
      <c r="EB40" t="str">
        <f>+'Exported Data (Page 1)'!AJ40</f>
        <v>Mejor</v>
      </c>
      <c r="EI40" t="str">
        <f>+'Exported Data (Page 1)'!AK40</f>
        <v>Peor</v>
      </c>
      <c r="EJ40" t="str">
        <f>+'Exported Data (Page 1)'!AL40</f>
        <v>Peor</v>
      </c>
      <c r="EQ40" t="str">
        <f>+'Exported Data (Page 1)'!AM40</f>
        <v>Mejor</v>
      </c>
      <c r="ER40" t="str">
        <f>+'Exported Data (Page 1)'!AN40</f>
        <v>Mejor</v>
      </c>
      <c r="EY40" s="1"/>
      <c r="EZ40" s="1"/>
      <c r="FA40" s="1"/>
    </row>
    <row r="41" spans="1:157">
      <c r="A41" t="str">
        <f>+'Exported Data (Page 1)'!A41</f>
        <v>jlllamosas@yahoo.com</v>
      </c>
      <c r="B41" t="str">
        <f>+'Exported Data (Page 1)'!C41</f>
        <v>Mejor</v>
      </c>
      <c r="C41" t="str">
        <f>+'Exported Data (Page 1)'!D41</f>
        <v>Mejor</v>
      </c>
      <c r="J41" t="str">
        <f>+'Exported Data (Page 1)'!E41</f>
        <v>Mejor</v>
      </c>
      <c r="K41" t="str">
        <f>+'Exported Data (Page 1)'!F41</f>
        <v>Mucho mejor</v>
      </c>
      <c r="R41" t="str">
        <f>+'Exported Data (Page 1)'!G41</f>
        <v>Igual</v>
      </c>
      <c r="S41" t="str">
        <f>+'Exported Data (Page 1)'!H41</f>
        <v>Igual</v>
      </c>
      <c r="Z41" t="str">
        <f>+'Exported Data (Page 1)'!I41</f>
        <v>Más</v>
      </c>
      <c r="AA41" t="str">
        <f>+'Exported Data (Page 1)'!J41</f>
        <v>Más</v>
      </c>
      <c r="AH41" t="str">
        <f>+'Exported Data (Page 1)'!K41</f>
        <v>Más</v>
      </c>
      <c r="AI41" t="str">
        <f>+'Exported Data (Page 1)'!L41</f>
        <v>Igual</v>
      </c>
      <c r="AP41" t="str">
        <f>+'Exported Data (Page 1)'!M41</f>
        <v>Peor</v>
      </c>
      <c r="AQ41" t="str">
        <f>+'Exported Data (Page 1)'!N41</f>
        <v>Igual</v>
      </c>
      <c r="AX41" t="str">
        <f>+'Exported Data (Page 1)'!O41</f>
        <v>Igual</v>
      </c>
      <c r="AY41" t="str">
        <f>+'Exported Data (Page 1)'!P41</f>
        <v>Igual</v>
      </c>
      <c r="BF41" t="str">
        <f>+'Exported Data (Page 1)'!Q41</f>
        <v>Igual</v>
      </c>
      <c r="BG41" t="str">
        <f>+'Exported Data (Page 1)'!R41</f>
        <v>Mejor</v>
      </c>
      <c r="BN41" t="str">
        <f>+'Exported Data (Page 1)'!S41</f>
        <v>Peor</v>
      </c>
      <c r="BO41" t="str">
        <f>+'Exported Data (Page 1)'!T41</f>
        <v>Igual</v>
      </c>
      <c r="BV41" t="str">
        <f>+'Exported Data (Page 1)'!U41</f>
        <v>Peor</v>
      </c>
      <c r="BW41" t="str">
        <f>+'Exported Data (Page 1)'!V41</f>
        <v>Igual</v>
      </c>
      <c r="CD41" t="str">
        <f>+'Exported Data (Page 1)'!W41</f>
        <v>Igual</v>
      </c>
      <c r="CE41" t="str">
        <f>+'Exported Data (Page 1)'!X41</f>
        <v>Mejor</v>
      </c>
      <c r="CL41" t="str">
        <f>+'Exported Data (Page 1)'!Y41</f>
        <v>Mejor</v>
      </c>
      <c r="CM41" t="str">
        <f>+'Exported Data (Page 1)'!Z41</f>
        <v>Mejor</v>
      </c>
      <c r="CT41" t="str">
        <f>+'Exported Data (Page 1)'!AA41</f>
        <v>Igual</v>
      </c>
      <c r="CU41" t="str">
        <f>+'Exported Data (Page 1)'!AB41</f>
        <v>Igual</v>
      </c>
      <c r="DC41" t="str">
        <f>+'Exported Data (Page 1)'!AC41</f>
        <v>Peor</v>
      </c>
      <c r="DD41" t="str">
        <f>+'Exported Data (Page 1)'!AD41</f>
        <v>Igual</v>
      </c>
      <c r="DK41" t="str">
        <f>+'Exported Data (Page 1)'!AE41</f>
        <v>Mejor</v>
      </c>
      <c r="DL41" t="str">
        <f>+'Exported Data (Page 1)'!AF41</f>
        <v>Mejor</v>
      </c>
      <c r="DS41" t="str">
        <f>+'Exported Data (Page 1)'!AG41</f>
        <v>Mejor</v>
      </c>
      <c r="DT41" t="str">
        <f>+'Exported Data (Page 1)'!AH41</f>
        <v>Mejor</v>
      </c>
      <c r="EA41" t="str">
        <f>+'Exported Data (Page 1)'!AI41</f>
        <v>Igual</v>
      </c>
      <c r="EB41" t="str">
        <f>+'Exported Data (Page 1)'!AJ41</f>
        <v>Peor</v>
      </c>
      <c r="EI41" t="str">
        <f>+'Exported Data (Page 1)'!AK41</f>
        <v>Igual</v>
      </c>
      <c r="EJ41" t="str">
        <f>+'Exported Data (Page 1)'!AL41</f>
        <v>Peor</v>
      </c>
      <c r="EQ41" t="str">
        <f>+'Exported Data (Page 1)'!AM41</f>
        <v>Mejor</v>
      </c>
      <c r="ER41" t="str">
        <f>+'Exported Data (Page 1)'!AN41</f>
        <v>Mejor</v>
      </c>
      <c r="EY41" s="1"/>
      <c r="EZ41" s="1"/>
      <c r="FA41" s="1"/>
    </row>
    <row r="42" spans="1:157">
      <c r="A42" t="str">
        <f>+'Exported Data (Page 1)'!A42</f>
        <v>jose.a.galarza@merck.com</v>
      </c>
      <c r="B42" t="str">
        <f>+'Exported Data (Page 1)'!C42</f>
        <v>Mucho mejor</v>
      </c>
      <c r="C42" t="str">
        <f>+'Exported Data (Page 1)'!D42</f>
        <v>Mucho mejor</v>
      </c>
      <c r="J42" t="str">
        <f>+'Exported Data (Page 1)'!E42</f>
        <v>Mucho mejor</v>
      </c>
      <c r="K42" t="str">
        <f>+'Exported Data (Page 1)'!F42</f>
        <v>Mucho mejor</v>
      </c>
      <c r="R42" t="str">
        <f>+'Exported Data (Page 1)'!G42</f>
        <v>Igual</v>
      </c>
      <c r="S42" t="str">
        <f>+'Exported Data (Page 1)'!H42</f>
        <v>Igual</v>
      </c>
      <c r="Z42" t="str">
        <f>+'Exported Data (Page 1)'!I42</f>
        <v>Igual</v>
      </c>
      <c r="AA42" t="str">
        <f>+'Exported Data (Page 1)'!J42</f>
        <v>Mucho más</v>
      </c>
      <c r="AH42" t="str">
        <f>+'Exported Data (Page 1)'!K42</f>
        <v>Igual</v>
      </c>
      <c r="AI42" t="str">
        <f>+'Exported Data (Page 1)'!L42</f>
        <v>Igual</v>
      </c>
      <c r="AP42" t="str">
        <f>+'Exported Data (Page 1)'!M42</f>
        <v>Igual</v>
      </c>
      <c r="AQ42" t="str">
        <f>+'Exported Data (Page 1)'!N42</f>
        <v>Mucho mejor</v>
      </c>
      <c r="AX42" t="str">
        <f>+'Exported Data (Page 1)'!O42</f>
        <v>Peor</v>
      </c>
      <c r="AY42" t="str">
        <f>+'Exported Data (Page 1)'!P42</f>
        <v>Mucho mejor</v>
      </c>
      <c r="BF42" t="str">
        <f>+'Exported Data (Page 1)'!Q42</f>
        <v>Igual</v>
      </c>
      <c r="BG42" t="str">
        <f>+'Exported Data (Page 1)'!R42</f>
        <v>Mejor</v>
      </c>
      <c r="BN42" t="str">
        <f>+'Exported Data (Page 1)'!S42</f>
        <v>Peor</v>
      </c>
      <c r="BO42" t="str">
        <f>+'Exported Data (Page 1)'!T42</f>
        <v>Igual</v>
      </c>
      <c r="BV42" t="str">
        <f>+'Exported Data (Page 1)'!U42</f>
        <v>Peor</v>
      </c>
      <c r="BW42" t="str">
        <f>+'Exported Data (Page 1)'!V42</f>
        <v>Igual</v>
      </c>
      <c r="CD42" t="str">
        <f>+'Exported Data (Page 1)'!W42</f>
        <v>Peor</v>
      </c>
      <c r="CE42" t="str">
        <f>+'Exported Data (Page 1)'!X42</f>
        <v>Mejor</v>
      </c>
      <c r="CL42" t="str">
        <f>+'Exported Data (Page 1)'!Y42</f>
        <v>Igual</v>
      </c>
      <c r="CM42" t="str">
        <f>+'Exported Data (Page 1)'!Z42</f>
        <v>Mejor</v>
      </c>
      <c r="CT42" t="str">
        <f>+'Exported Data (Page 1)'!AA42</f>
        <v>Igual</v>
      </c>
      <c r="CU42" t="str">
        <f>+'Exported Data (Page 1)'!AB42</f>
        <v>Igual</v>
      </c>
      <c r="DC42" t="str">
        <f>+'Exported Data (Page 1)'!AC42</f>
        <v>Peor</v>
      </c>
      <c r="DD42" t="str">
        <f>+'Exported Data (Page 1)'!AD42</f>
        <v>Mejor</v>
      </c>
      <c r="DK42" t="str">
        <f>+'Exported Data (Page 1)'!AE42</f>
        <v>Peor</v>
      </c>
      <c r="DL42" t="str">
        <f>+'Exported Data (Page 1)'!AF42</f>
        <v>Mejor</v>
      </c>
      <c r="DS42" t="str">
        <f>+'Exported Data (Page 1)'!AG42</f>
        <v>Igual</v>
      </c>
      <c r="DT42" t="str">
        <f>+'Exported Data (Page 1)'!AH42</f>
        <v>Mejor</v>
      </c>
      <c r="EA42" t="str">
        <f>+'Exported Data (Page 1)'!AI42</f>
        <v>Igual</v>
      </c>
      <c r="EB42" t="str">
        <f>+'Exported Data (Page 1)'!AJ42</f>
        <v>Igual</v>
      </c>
      <c r="EI42" t="str">
        <f>+'Exported Data (Page 1)'!AK42</f>
        <v>Igual</v>
      </c>
      <c r="EJ42" t="str">
        <f>+'Exported Data (Page 1)'!AL42</f>
        <v>Igual</v>
      </c>
      <c r="EQ42" t="str">
        <f>+'Exported Data (Page 1)'!AM42</f>
        <v>Peor</v>
      </c>
      <c r="ER42" t="str">
        <f>+'Exported Data (Page 1)'!AN42</f>
        <v>Mejor</v>
      </c>
      <c r="EY42" s="1"/>
      <c r="EZ42" s="1"/>
      <c r="FA42" s="1"/>
    </row>
    <row r="43" spans="1:157">
      <c r="A43" t="str">
        <f>+'Exported Data (Page 1)'!A43</f>
        <v>josea.rivero@autlan.com.mx</v>
      </c>
      <c r="B43" t="str">
        <f>+'Exported Data (Page 1)'!C43</f>
        <v>Peor</v>
      </c>
      <c r="C43" t="str">
        <f>+'Exported Data (Page 1)'!D43</f>
        <v>Mejor</v>
      </c>
      <c r="J43" t="str">
        <f>+'Exported Data (Page 1)'!E43</f>
        <v>Peor</v>
      </c>
      <c r="K43" t="str">
        <f>+'Exported Data (Page 1)'!F43</f>
        <v>Mucho mejor</v>
      </c>
      <c r="R43" t="str">
        <f>+'Exported Data (Page 1)'!G43</f>
        <v>Igual</v>
      </c>
      <c r="S43" t="str">
        <f>+'Exported Data (Page 1)'!H43</f>
        <v>Mejor</v>
      </c>
      <c r="Z43" t="str">
        <f>+'Exported Data (Page 1)'!I43</f>
        <v>Más</v>
      </c>
      <c r="AA43" t="str">
        <f>+'Exported Data (Page 1)'!J43</f>
        <v>Mucho más</v>
      </c>
      <c r="AH43" t="str">
        <f>+'Exported Data (Page 1)'!K43</f>
        <v>Igual</v>
      </c>
      <c r="AI43" t="str">
        <f>+'Exported Data (Page 1)'!L43</f>
        <v>Más</v>
      </c>
      <c r="AP43" t="str">
        <f>+'Exported Data (Page 1)'!M43</f>
        <v>Igual</v>
      </c>
      <c r="AQ43" t="str">
        <f>+'Exported Data (Page 1)'!N43</f>
        <v>Igual</v>
      </c>
      <c r="AX43" t="str">
        <f>+'Exported Data (Page 1)'!O43</f>
        <v>Peor</v>
      </c>
      <c r="AY43" t="str">
        <f>+'Exported Data (Page 1)'!P43</f>
        <v>Igual</v>
      </c>
      <c r="BF43" t="str">
        <f>+'Exported Data (Page 1)'!Q43</f>
        <v>Igual</v>
      </c>
      <c r="BG43" t="str">
        <f>+'Exported Data (Page 1)'!R43</f>
        <v>Igual</v>
      </c>
      <c r="BN43" t="str">
        <f>+'Exported Data (Page 1)'!S43</f>
        <v>Mejor</v>
      </c>
      <c r="BO43" t="str">
        <f>+'Exported Data (Page 1)'!T43</f>
        <v>Igual</v>
      </c>
      <c r="BV43" t="str">
        <f>+'Exported Data (Page 1)'!U43</f>
        <v>Mejor</v>
      </c>
      <c r="BW43" t="str">
        <f>+'Exported Data (Page 1)'!V43</f>
        <v>Igual</v>
      </c>
      <c r="CD43" t="str">
        <f>+'Exported Data (Page 1)'!W43</f>
        <v>Mejor</v>
      </c>
      <c r="CE43" t="str">
        <f>+'Exported Data (Page 1)'!X43</f>
        <v>Igual</v>
      </c>
      <c r="CL43" t="str">
        <f>+'Exported Data (Page 1)'!Y43</f>
        <v>Igual</v>
      </c>
      <c r="CM43" t="str">
        <f>+'Exported Data (Page 1)'!Z43</f>
        <v>Igual</v>
      </c>
      <c r="CT43" t="str">
        <f>+'Exported Data (Page 1)'!AA43</f>
        <v>Igual</v>
      </c>
      <c r="CU43" t="str">
        <f>+'Exported Data (Page 1)'!AB43</f>
        <v>Igual</v>
      </c>
      <c r="DC43" t="str">
        <f>+'Exported Data (Page 1)'!AC43</f>
        <v>Peor</v>
      </c>
      <c r="DD43" t="str">
        <f>+'Exported Data (Page 1)'!AD43</f>
        <v>Peor</v>
      </c>
      <c r="DK43" t="str">
        <f>+'Exported Data (Page 1)'!AE43</f>
        <v>Mejor</v>
      </c>
      <c r="DL43" t="str">
        <f>+'Exported Data (Page 1)'!AF43</f>
        <v>Igual</v>
      </c>
      <c r="DS43" t="str">
        <f>+'Exported Data (Page 1)'!AG43</f>
        <v>Peor</v>
      </c>
      <c r="DT43" t="str">
        <f>+'Exported Data (Page 1)'!AH43</f>
        <v>Mejor</v>
      </c>
      <c r="EA43" t="str">
        <f>+'Exported Data (Page 1)'!AI43</f>
        <v>Peor</v>
      </c>
      <c r="EB43" t="str">
        <f>+'Exported Data (Page 1)'!AJ43</f>
        <v>Igual</v>
      </c>
      <c r="EI43" t="str">
        <f>+'Exported Data (Page 1)'!AK43</f>
        <v>Peor</v>
      </c>
      <c r="EJ43" t="str">
        <f>+'Exported Data (Page 1)'!AL43</f>
        <v>Peor</v>
      </c>
      <c r="EQ43" t="str">
        <f>+'Exported Data (Page 1)'!AM43</f>
        <v>Peor</v>
      </c>
      <c r="ER43" t="str">
        <f>+'Exported Data (Page 1)'!AN43</f>
        <v>Peor</v>
      </c>
      <c r="EY43" s="1"/>
      <c r="EZ43" s="1"/>
      <c r="FA43" s="1"/>
    </row>
    <row r="44" spans="1:157">
      <c r="A44" t="str">
        <f>+'Exported Data (Page 1)'!A44</f>
        <v>jstern@creditoreal.com.mx</v>
      </c>
      <c r="B44" t="str">
        <f>+'Exported Data (Page 1)'!C44</f>
        <v>Mucho mejor</v>
      </c>
      <c r="C44" t="str">
        <f>+'Exported Data (Page 1)'!D44</f>
        <v>Mucho mejor</v>
      </c>
      <c r="J44" t="str">
        <f>+'Exported Data (Page 1)'!E44</f>
        <v>Mucho mejor</v>
      </c>
      <c r="K44" t="str">
        <f>+'Exported Data (Page 1)'!F44</f>
        <v>Mucho mejor</v>
      </c>
      <c r="R44" t="str">
        <f>+'Exported Data (Page 1)'!G44</f>
        <v>Igual</v>
      </c>
      <c r="S44" t="str">
        <f>+'Exported Data (Page 1)'!H44</f>
        <v>Igual</v>
      </c>
      <c r="Z44" t="str">
        <f>+'Exported Data (Page 1)'!I44</f>
        <v>Más</v>
      </c>
      <c r="AA44" t="str">
        <f>+'Exported Data (Page 1)'!J44</f>
        <v>Más</v>
      </c>
      <c r="AH44" t="str">
        <f>+'Exported Data (Page 1)'!K44</f>
        <v>Más</v>
      </c>
      <c r="AI44" t="str">
        <f>+'Exported Data (Page 1)'!L44</f>
        <v>Mucho más</v>
      </c>
      <c r="AP44" t="str">
        <f>+'Exported Data (Page 1)'!M44</f>
        <v>Peor</v>
      </c>
      <c r="AQ44" t="str">
        <f>+'Exported Data (Page 1)'!N44</f>
        <v>Peor</v>
      </c>
      <c r="AX44" t="str">
        <f>+'Exported Data (Page 1)'!O44</f>
        <v>Mucho peor</v>
      </c>
      <c r="AY44" t="str">
        <f>+'Exported Data (Page 1)'!P44</f>
        <v>Mucho peor</v>
      </c>
      <c r="BF44" t="str">
        <f>+'Exported Data (Page 1)'!Q44</f>
        <v>Mucho peor</v>
      </c>
      <c r="BG44" t="str">
        <f>+'Exported Data (Page 1)'!R44</f>
        <v>Mucho peor</v>
      </c>
      <c r="BN44" t="str">
        <f>+'Exported Data (Page 1)'!S44</f>
        <v>Mucho peor</v>
      </c>
      <c r="BO44" t="str">
        <f>+'Exported Data (Page 1)'!T44</f>
        <v>Mucho peor</v>
      </c>
      <c r="BV44" t="str">
        <f>+'Exported Data (Page 1)'!U44</f>
        <v>Mucho peor</v>
      </c>
      <c r="BW44" t="str">
        <f>+'Exported Data (Page 1)'!V44</f>
        <v>Mucho peor</v>
      </c>
      <c r="CD44" t="str">
        <f>+'Exported Data (Page 1)'!W44</f>
        <v>Peor</v>
      </c>
      <c r="CE44" t="str">
        <f>+'Exported Data (Page 1)'!X44</f>
        <v>Mucho peor</v>
      </c>
      <c r="CL44" t="str">
        <f>+'Exported Data (Page 1)'!Y44</f>
        <v>Igual</v>
      </c>
      <c r="CM44" t="str">
        <f>+'Exported Data (Page 1)'!Z44</f>
        <v>Igual</v>
      </c>
      <c r="CT44" t="str">
        <f>+'Exported Data (Page 1)'!AA44</f>
        <v>Mejor</v>
      </c>
      <c r="CU44" t="str">
        <f>+'Exported Data (Page 1)'!AB44</f>
        <v>Mejor</v>
      </c>
      <c r="DC44" t="str">
        <f>+'Exported Data (Page 1)'!AC44</f>
        <v>Peor</v>
      </c>
      <c r="DD44" t="str">
        <f>+'Exported Data (Page 1)'!AD44</f>
        <v>Peor</v>
      </c>
      <c r="DK44" t="str">
        <f>+'Exported Data (Page 1)'!AE44</f>
        <v>Mejor</v>
      </c>
      <c r="DL44" t="str">
        <f>+'Exported Data (Page 1)'!AF44</f>
        <v>Mejor</v>
      </c>
      <c r="DS44" t="str">
        <f>+'Exported Data (Page 1)'!AG44</f>
        <v>Igual</v>
      </c>
      <c r="DT44" t="str">
        <f>+'Exported Data (Page 1)'!AH44</f>
        <v>Igual</v>
      </c>
      <c r="EA44" t="str">
        <f>+'Exported Data (Page 1)'!AI44</f>
        <v>Mucho peor</v>
      </c>
      <c r="EB44" t="str">
        <f>+'Exported Data (Page 1)'!AJ44</f>
        <v>Peor</v>
      </c>
      <c r="EI44" t="str">
        <f>+'Exported Data (Page 1)'!AK44</f>
        <v>Igual</v>
      </c>
      <c r="EJ44" t="str">
        <f>+'Exported Data (Page 1)'!AL44</f>
        <v>Peor</v>
      </c>
      <c r="EQ44" t="str">
        <f>+'Exported Data (Page 1)'!AM44</f>
        <v>Igual</v>
      </c>
      <c r="ER44" t="str">
        <f>+'Exported Data (Page 1)'!AN44</f>
        <v>Mucho peor</v>
      </c>
      <c r="EY44" s="1"/>
      <c r="EZ44" s="1"/>
      <c r="FA44" s="1"/>
    </row>
    <row r="45" spans="1:157">
      <c r="A45" t="str">
        <f>+'Exported Data (Page 1)'!A45</f>
        <v>juan.helu@papelsanfrancisco.com</v>
      </c>
      <c r="B45" t="str">
        <f>+'Exported Data (Page 1)'!C45</f>
        <v>Mejor</v>
      </c>
      <c r="C45" t="str">
        <f>+'Exported Data (Page 1)'!D45</f>
        <v>Igual</v>
      </c>
      <c r="J45" t="str">
        <f>+'Exported Data (Page 1)'!E45</f>
        <v>Mucho mejor</v>
      </c>
      <c r="K45" t="str">
        <f>+'Exported Data (Page 1)'!F45</f>
        <v>Igual</v>
      </c>
      <c r="R45" t="str">
        <f>+'Exported Data (Page 1)'!G45</f>
        <v>Igual</v>
      </c>
      <c r="S45" t="str">
        <f>+'Exported Data (Page 1)'!H45</f>
        <v>Igual</v>
      </c>
      <c r="Z45" t="str">
        <f>+'Exported Data (Page 1)'!I45</f>
        <v>Más</v>
      </c>
      <c r="AA45" t="str">
        <f>+'Exported Data (Page 1)'!J45</f>
        <v>Más</v>
      </c>
      <c r="AH45" t="str">
        <f>+'Exported Data (Page 1)'!K45</f>
        <v>Mucho más</v>
      </c>
      <c r="AI45" t="str">
        <f>+'Exported Data (Page 1)'!L45</f>
        <v>Más</v>
      </c>
      <c r="AP45" t="str">
        <f>+'Exported Data (Page 1)'!M45</f>
        <v>Igual</v>
      </c>
      <c r="AQ45" t="str">
        <f>+'Exported Data (Page 1)'!N45</f>
        <v>Igual</v>
      </c>
      <c r="AX45" t="str">
        <f>+'Exported Data (Page 1)'!O45</f>
        <v>Peor</v>
      </c>
      <c r="AY45" t="str">
        <f>+'Exported Data (Page 1)'!P45</f>
        <v>Igual</v>
      </c>
      <c r="BF45" t="str">
        <f>+'Exported Data (Page 1)'!Q45</f>
        <v>Peor</v>
      </c>
      <c r="BG45" t="str">
        <f>+'Exported Data (Page 1)'!R45</f>
        <v>Igual</v>
      </c>
      <c r="BN45" t="str">
        <f>+'Exported Data (Page 1)'!S45</f>
        <v>Igual</v>
      </c>
      <c r="BO45" t="str">
        <f>+'Exported Data (Page 1)'!T45</f>
        <v>Igual</v>
      </c>
      <c r="BV45" t="str">
        <f>+'Exported Data (Page 1)'!U45</f>
        <v>Peor</v>
      </c>
      <c r="BW45" t="str">
        <f>+'Exported Data (Page 1)'!V45</f>
        <v>Peor</v>
      </c>
      <c r="CD45" t="str">
        <f>+'Exported Data (Page 1)'!W45</f>
        <v>Mucho peor</v>
      </c>
      <c r="CE45" t="str">
        <f>+'Exported Data (Page 1)'!X45</f>
        <v>Peor</v>
      </c>
      <c r="CL45" t="str">
        <f>+'Exported Data (Page 1)'!Y45</f>
        <v>Igual</v>
      </c>
      <c r="CM45" t="str">
        <f>+'Exported Data (Page 1)'!Z45</f>
        <v>Mejor</v>
      </c>
      <c r="CT45" t="str">
        <f>+'Exported Data (Page 1)'!AA45</f>
        <v>Igual</v>
      </c>
      <c r="CU45" t="str">
        <f>+'Exported Data (Page 1)'!AB45</f>
        <v>Igual</v>
      </c>
      <c r="DC45" t="str">
        <f>+'Exported Data (Page 1)'!AC45</f>
        <v>Peor</v>
      </c>
      <c r="DD45" t="str">
        <f>+'Exported Data (Page 1)'!AD45</f>
        <v>Igual</v>
      </c>
      <c r="DK45" t="str">
        <f>+'Exported Data (Page 1)'!AE45</f>
        <v>Mejor</v>
      </c>
      <c r="DL45" t="str">
        <f>+'Exported Data (Page 1)'!AF45</f>
        <v>Mejor</v>
      </c>
      <c r="DS45" t="str">
        <f>+'Exported Data (Page 1)'!AG45</f>
        <v>Mejor</v>
      </c>
      <c r="DT45" t="str">
        <f>+'Exported Data (Page 1)'!AH45</f>
        <v>Igual</v>
      </c>
      <c r="EA45" t="str">
        <f>+'Exported Data (Page 1)'!AI45</f>
        <v>Peor</v>
      </c>
      <c r="EB45" t="str">
        <f>+'Exported Data (Page 1)'!AJ45</f>
        <v>Peor</v>
      </c>
      <c r="EI45" t="str">
        <f>+'Exported Data (Page 1)'!AK45</f>
        <v>Peor</v>
      </c>
      <c r="EJ45" t="str">
        <f>+'Exported Data (Page 1)'!AL45</f>
        <v>Mucho peor</v>
      </c>
      <c r="EQ45" t="str">
        <f>+'Exported Data (Page 1)'!AM45</f>
        <v>Igual</v>
      </c>
      <c r="ER45" t="str">
        <f>+'Exported Data (Page 1)'!AN45</f>
        <v>Igual</v>
      </c>
      <c r="EY45" s="1"/>
      <c r="EZ45" s="1"/>
      <c r="FA45" s="1"/>
    </row>
    <row r="46" spans="1:157">
      <c r="A46" t="str">
        <f>+'Exported Data (Page 1)'!A46</f>
        <v>julioc@mecano.mx</v>
      </c>
      <c r="B46" t="str">
        <f>+'Exported Data (Page 1)'!C46</f>
        <v>Mejor</v>
      </c>
      <c r="C46" t="str">
        <f>+'Exported Data (Page 1)'!D46</f>
        <v>Mejor</v>
      </c>
      <c r="J46" t="str">
        <f>+'Exported Data (Page 1)'!E46</f>
        <v>Mejor</v>
      </c>
      <c r="K46" t="str">
        <f>+'Exported Data (Page 1)'!F46</f>
        <v>Mejor</v>
      </c>
      <c r="R46" t="str">
        <f>+'Exported Data (Page 1)'!G46</f>
        <v>Mucho mejor</v>
      </c>
      <c r="S46" t="str">
        <f>+'Exported Data (Page 1)'!H46</f>
        <v>Mejor</v>
      </c>
      <c r="Z46" t="str">
        <f>+'Exported Data (Page 1)'!I46</f>
        <v>Más</v>
      </c>
      <c r="AA46" t="str">
        <f>+'Exported Data (Page 1)'!J46</f>
        <v>Más</v>
      </c>
      <c r="AH46" t="str">
        <f>+'Exported Data (Page 1)'!K46</f>
        <v>Mucho más</v>
      </c>
      <c r="AI46" t="str">
        <f>+'Exported Data (Page 1)'!L46</f>
        <v>Más</v>
      </c>
      <c r="AP46" t="str">
        <f>+'Exported Data (Page 1)'!M46</f>
        <v>Igual</v>
      </c>
      <c r="AQ46" t="str">
        <f>+'Exported Data (Page 1)'!N46</f>
        <v>Mejor</v>
      </c>
      <c r="AX46" t="str">
        <f>+'Exported Data (Page 1)'!O46</f>
        <v>Igual</v>
      </c>
      <c r="AY46" t="str">
        <f>+'Exported Data (Page 1)'!P46</f>
        <v>Mejor</v>
      </c>
      <c r="BF46" t="str">
        <f>+'Exported Data (Page 1)'!Q46</f>
        <v>Igual</v>
      </c>
      <c r="BG46" t="str">
        <f>+'Exported Data (Page 1)'!R46</f>
        <v>Mejor</v>
      </c>
      <c r="BN46" t="str">
        <f>+'Exported Data (Page 1)'!S46</f>
        <v>Igual</v>
      </c>
      <c r="BO46" t="str">
        <f>+'Exported Data (Page 1)'!T46</f>
        <v>Mejor</v>
      </c>
      <c r="BV46" t="str">
        <f>+'Exported Data (Page 1)'!U46</f>
        <v>Igual</v>
      </c>
      <c r="BW46" t="str">
        <f>+'Exported Data (Page 1)'!V46</f>
        <v>Mejor</v>
      </c>
      <c r="CD46" t="str">
        <f>+'Exported Data (Page 1)'!W46</f>
        <v>Peor</v>
      </c>
      <c r="CE46" t="str">
        <f>+'Exported Data (Page 1)'!X46</f>
        <v>Mejor</v>
      </c>
      <c r="CL46" t="str">
        <f>+'Exported Data (Page 1)'!Y46</f>
        <v>Igual</v>
      </c>
      <c r="CM46" t="str">
        <f>+'Exported Data (Page 1)'!Z46</f>
        <v>Mejor</v>
      </c>
      <c r="CT46" t="str">
        <f>+'Exported Data (Page 1)'!AA46</f>
        <v>Igual</v>
      </c>
      <c r="CU46" t="str">
        <f>+'Exported Data (Page 1)'!AB46</f>
        <v>Mejor</v>
      </c>
      <c r="DC46" t="str">
        <f>+'Exported Data (Page 1)'!AC46</f>
        <v>Igual</v>
      </c>
      <c r="DD46" t="str">
        <f>+'Exported Data (Page 1)'!AD46</f>
        <v>Mejor</v>
      </c>
      <c r="DK46" t="str">
        <f>+'Exported Data (Page 1)'!AE46</f>
        <v>Igual</v>
      </c>
      <c r="DL46" t="str">
        <f>+'Exported Data (Page 1)'!AF46</f>
        <v>Mejor</v>
      </c>
      <c r="DS46" t="str">
        <f>+'Exported Data (Page 1)'!AG46</f>
        <v>Igual</v>
      </c>
      <c r="DT46" t="str">
        <f>+'Exported Data (Page 1)'!AH46</f>
        <v>Mejor</v>
      </c>
      <c r="EA46" t="str">
        <f>+'Exported Data (Page 1)'!AI46</f>
        <v>Igual</v>
      </c>
      <c r="EB46" t="str">
        <f>+'Exported Data (Page 1)'!AJ46</f>
        <v>Mejor</v>
      </c>
      <c r="EI46" t="str">
        <f>+'Exported Data (Page 1)'!AK46</f>
        <v>Peor</v>
      </c>
      <c r="EJ46" t="str">
        <f>+'Exported Data (Page 1)'!AL46</f>
        <v>Mejor</v>
      </c>
      <c r="EQ46" t="str">
        <f>+'Exported Data (Page 1)'!AM46</f>
        <v>Igual</v>
      </c>
      <c r="ER46" t="str">
        <f>+'Exported Data (Page 1)'!AN46</f>
        <v>Mejor</v>
      </c>
      <c r="EY46" s="1"/>
      <c r="EZ46" s="1"/>
      <c r="FA46" s="1"/>
    </row>
    <row r="47" spans="1:157">
      <c r="A47" t="str">
        <f>+'Exported Data (Page 1)'!A47</f>
        <v>juriegas@idesa.com.mx</v>
      </c>
      <c r="B47" t="str">
        <f>+'Exported Data (Page 1)'!C47</f>
        <v>Mejor</v>
      </c>
      <c r="C47" t="str">
        <f>+'Exported Data (Page 1)'!D47</f>
        <v>Mejor</v>
      </c>
      <c r="J47" t="str">
        <f>+'Exported Data (Page 1)'!E47</f>
        <v>Mejor</v>
      </c>
      <c r="K47" t="str">
        <f>+'Exported Data (Page 1)'!F47</f>
        <v>Mejor</v>
      </c>
      <c r="R47" t="str">
        <f>+'Exported Data (Page 1)'!G47</f>
        <v>Igual</v>
      </c>
      <c r="S47" t="str">
        <f>+'Exported Data (Page 1)'!H47</f>
        <v>Igual</v>
      </c>
      <c r="Z47" t="str">
        <f>+'Exported Data (Page 1)'!I47</f>
        <v>Mucho más</v>
      </c>
      <c r="AA47" t="str">
        <f>+'Exported Data (Page 1)'!J47</f>
        <v>Mucho más</v>
      </c>
      <c r="AH47" t="str">
        <f>+'Exported Data (Page 1)'!K47</f>
        <v>Más</v>
      </c>
      <c r="AI47" t="str">
        <f>+'Exported Data (Page 1)'!L47</f>
        <v>Más</v>
      </c>
      <c r="AP47" t="str">
        <f>+'Exported Data (Page 1)'!M47</f>
        <v>Igual</v>
      </c>
      <c r="AQ47" t="str">
        <f>+'Exported Data (Page 1)'!N47</f>
        <v>Igual</v>
      </c>
      <c r="AX47" t="str">
        <f>+'Exported Data (Page 1)'!O47</f>
        <v>Peor</v>
      </c>
      <c r="AY47" t="str">
        <f>+'Exported Data (Page 1)'!P47</f>
        <v>Igual</v>
      </c>
      <c r="BF47" t="str">
        <f>+'Exported Data (Page 1)'!Q47</f>
        <v>Igual</v>
      </c>
      <c r="BG47" t="str">
        <f>+'Exported Data (Page 1)'!R47</f>
        <v>Igual</v>
      </c>
      <c r="BN47" t="str">
        <f>+'Exported Data (Page 1)'!S47</f>
        <v>Peor</v>
      </c>
      <c r="BO47" t="str">
        <f>+'Exported Data (Page 1)'!T47</f>
        <v>Peor</v>
      </c>
      <c r="BV47" t="str">
        <f>+'Exported Data (Page 1)'!U47</f>
        <v>Igual</v>
      </c>
      <c r="BW47" t="str">
        <f>+'Exported Data (Page 1)'!V47</f>
        <v>Igual</v>
      </c>
      <c r="CD47" t="str">
        <f>+'Exported Data (Page 1)'!W47</f>
        <v>Igual</v>
      </c>
      <c r="CE47" t="str">
        <f>+'Exported Data (Page 1)'!X47</f>
        <v>Igual</v>
      </c>
      <c r="CL47" t="str">
        <f>+'Exported Data (Page 1)'!Y47</f>
        <v>Mejor</v>
      </c>
      <c r="CM47" t="str">
        <f>+'Exported Data (Page 1)'!Z47</f>
        <v>Mejor</v>
      </c>
      <c r="CT47" t="str">
        <f>+'Exported Data (Page 1)'!AA47</f>
        <v>Igual</v>
      </c>
      <c r="CU47" t="str">
        <f>+'Exported Data (Page 1)'!AB47</f>
        <v>Igual</v>
      </c>
      <c r="DC47" t="str">
        <f>+'Exported Data (Page 1)'!AC47</f>
        <v>Mejor</v>
      </c>
      <c r="DD47" t="str">
        <f>+'Exported Data (Page 1)'!AD47</f>
        <v>Mejor</v>
      </c>
      <c r="DK47" t="str">
        <f>+'Exported Data (Page 1)'!AE47</f>
        <v>Igual</v>
      </c>
      <c r="DL47" t="str">
        <f>+'Exported Data (Page 1)'!AF47</f>
        <v>Mejor</v>
      </c>
      <c r="DS47" t="str">
        <f>+'Exported Data (Page 1)'!AG47</f>
        <v>Mejor</v>
      </c>
      <c r="DT47" t="str">
        <f>+'Exported Data (Page 1)'!AH47</f>
        <v>Mejor</v>
      </c>
      <c r="EA47" t="str">
        <f>+'Exported Data (Page 1)'!AI47</f>
        <v>Igual</v>
      </c>
      <c r="EB47" t="str">
        <f>+'Exported Data (Page 1)'!AJ47</f>
        <v>Igual</v>
      </c>
      <c r="EI47" t="str">
        <f>+'Exported Data (Page 1)'!AK47</f>
        <v>Mejor</v>
      </c>
      <c r="EJ47" t="str">
        <f>+'Exported Data (Page 1)'!AL47</f>
        <v>Igual</v>
      </c>
      <c r="EQ47" t="str">
        <f>+'Exported Data (Page 1)'!AM47</f>
        <v>Mejor</v>
      </c>
      <c r="ER47" t="str">
        <f>+'Exported Data (Page 1)'!AN47</f>
        <v>Igual</v>
      </c>
      <c r="EY47" s="1"/>
      <c r="EZ47" s="1"/>
      <c r="FA47" s="1"/>
    </row>
    <row r="48" spans="1:157">
      <c r="A48" t="str">
        <f>+'Exported Data (Page 1)'!A48</f>
        <v>jzozaya@kcsouthern.com.mx</v>
      </c>
      <c r="B48" t="str">
        <f>+'Exported Data (Page 1)'!C48</f>
        <v>Mejor</v>
      </c>
      <c r="C48" t="str">
        <f>+'Exported Data (Page 1)'!D48</f>
        <v>Mejor</v>
      </c>
      <c r="J48" t="str">
        <f>+'Exported Data (Page 1)'!E48</f>
        <v>Mejor</v>
      </c>
      <c r="K48" t="str">
        <f>+'Exported Data (Page 1)'!F48</f>
        <v>Mejor</v>
      </c>
      <c r="R48" t="str">
        <f>+'Exported Data (Page 1)'!G48</f>
        <v>Igual</v>
      </c>
      <c r="S48" t="str">
        <f>+'Exported Data (Page 1)'!H48</f>
        <v>Igual</v>
      </c>
      <c r="Z48" t="str">
        <f>+'Exported Data (Page 1)'!I48</f>
        <v>Igual</v>
      </c>
      <c r="AA48" t="str">
        <f>+'Exported Data (Page 1)'!J48</f>
        <v>Más</v>
      </c>
      <c r="AH48" t="str">
        <f>+'Exported Data (Page 1)'!K48</f>
        <v>Igual</v>
      </c>
      <c r="AI48" t="str">
        <f>+'Exported Data (Page 1)'!L48</f>
        <v>Igual</v>
      </c>
      <c r="AP48" t="str">
        <f>+'Exported Data (Page 1)'!M48</f>
        <v>Mejor</v>
      </c>
      <c r="AQ48" t="str">
        <f>+'Exported Data (Page 1)'!N48</f>
        <v>Igual</v>
      </c>
      <c r="AX48" t="str">
        <f>+'Exported Data (Page 1)'!O48</f>
        <v>Mejor</v>
      </c>
      <c r="AY48" t="str">
        <f>+'Exported Data (Page 1)'!P48</f>
        <v>Mejor</v>
      </c>
      <c r="BF48" t="str">
        <f>+'Exported Data (Page 1)'!Q48</f>
        <v>Mejor</v>
      </c>
      <c r="BG48" t="str">
        <f>+'Exported Data (Page 1)'!R48</f>
        <v>Mejor</v>
      </c>
      <c r="BN48" t="str">
        <f>+'Exported Data (Page 1)'!S48</f>
        <v>Igual</v>
      </c>
      <c r="BO48" t="str">
        <f>+'Exported Data (Page 1)'!T48</f>
        <v>Mejor</v>
      </c>
      <c r="BV48" t="str">
        <f>+'Exported Data (Page 1)'!U48</f>
        <v>Igual</v>
      </c>
      <c r="BW48" t="str">
        <f>+'Exported Data (Page 1)'!V48</f>
        <v>Igual</v>
      </c>
      <c r="CD48" t="str">
        <f>+'Exported Data (Page 1)'!W48</f>
        <v>Igual</v>
      </c>
      <c r="CE48" t="str">
        <f>+'Exported Data (Page 1)'!X48</f>
        <v>Mejor</v>
      </c>
      <c r="CL48" t="str">
        <f>+'Exported Data (Page 1)'!Y48</f>
        <v>Mejor</v>
      </c>
      <c r="CM48" t="str">
        <f>+'Exported Data (Page 1)'!Z48</f>
        <v>Mejor</v>
      </c>
      <c r="CT48" t="str">
        <f>+'Exported Data (Page 1)'!AA48</f>
        <v>Igual</v>
      </c>
      <c r="CU48" t="str">
        <f>+'Exported Data (Page 1)'!AB48</f>
        <v>Igual</v>
      </c>
      <c r="DC48" t="str">
        <f>+'Exported Data (Page 1)'!AC48</f>
        <v>Mejor</v>
      </c>
      <c r="DD48" t="str">
        <f>+'Exported Data (Page 1)'!AD48</f>
        <v>Mejor</v>
      </c>
      <c r="DK48" t="str">
        <f>+'Exported Data (Page 1)'!AE48</f>
        <v>Mejor</v>
      </c>
      <c r="DL48" t="str">
        <f>+'Exported Data (Page 1)'!AF48</f>
        <v>Mejor</v>
      </c>
      <c r="DS48" t="str">
        <f>+'Exported Data (Page 1)'!AG48</f>
        <v>Igual</v>
      </c>
      <c r="DT48" t="str">
        <f>+'Exported Data (Page 1)'!AH48</f>
        <v>Mejor</v>
      </c>
      <c r="EA48" t="str">
        <f>+'Exported Data (Page 1)'!AI48</f>
        <v>Peor</v>
      </c>
      <c r="EB48" t="str">
        <f>+'Exported Data (Page 1)'!AJ48</f>
        <v>Peor</v>
      </c>
      <c r="EI48" t="str">
        <f>+'Exported Data (Page 1)'!AK48</f>
        <v>Peor</v>
      </c>
      <c r="EJ48" t="str">
        <f>+'Exported Data (Page 1)'!AL48</f>
        <v>Igual</v>
      </c>
      <c r="EQ48" t="str">
        <f>+'Exported Data (Page 1)'!AM48</f>
        <v>Igual</v>
      </c>
      <c r="ER48" t="str">
        <f>+'Exported Data (Page 1)'!AN48</f>
        <v>Igual</v>
      </c>
      <c r="EY48" s="1"/>
      <c r="EZ48" s="1"/>
      <c r="FA48" s="1"/>
    </row>
    <row r="49" spans="1:157">
      <c r="A49" t="str">
        <f>+'Exported Data (Page 1)'!A49</f>
        <v>lem@intercam.com.mx</v>
      </c>
      <c r="B49" t="str">
        <f>+'Exported Data (Page 1)'!C49</f>
        <v>Mejor</v>
      </c>
      <c r="C49" t="str">
        <f>+'Exported Data (Page 1)'!D49</f>
        <v>Mejor</v>
      </c>
      <c r="J49" t="str">
        <f>+'Exported Data (Page 1)'!E49</f>
        <v>Mejor</v>
      </c>
      <c r="K49" t="str">
        <f>+'Exported Data (Page 1)'!F49</f>
        <v>Mejor</v>
      </c>
      <c r="R49" t="str">
        <f>+'Exported Data (Page 1)'!G49</f>
        <v>Igual</v>
      </c>
      <c r="S49" t="str">
        <f>+'Exported Data (Page 1)'!H49</f>
        <v>Igual</v>
      </c>
      <c r="Z49" t="str">
        <f>+'Exported Data (Page 1)'!I49</f>
        <v>Mucho más</v>
      </c>
      <c r="AA49" t="str">
        <f>+'Exported Data (Page 1)'!J49</f>
        <v>Igual</v>
      </c>
      <c r="AH49" t="str">
        <f>+'Exported Data (Page 1)'!K49</f>
        <v>Más</v>
      </c>
      <c r="AI49" t="str">
        <f>+'Exported Data (Page 1)'!L49</f>
        <v>Más</v>
      </c>
      <c r="AP49" t="str">
        <f>+'Exported Data (Page 1)'!M49</f>
        <v>Peor</v>
      </c>
      <c r="AQ49" t="str">
        <f>+'Exported Data (Page 1)'!N49</f>
        <v>Peor</v>
      </c>
      <c r="AX49" t="str">
        <f>+'Exported Data (Page 1)'!O49</f>
        <v>Igual</v>
      </c>
      <c r="AY49" t="str">
        <f>+'Exported Data (Page 1)'!P49</f>
        <v>Igual</v>
      </c>
      <c r="BF49" t="str">
        <f>+'Exported Data (Page 1)'!Q49</f>
        <v>Peor</v>
      </c>
      <c r="BG49" t="str">
        <f>+'Exported Data (Page 1)'!R49</f>
        <v>Peor</v>
      </c>
      <c r="BN49" t="str">
        <f>+'Exported Data (Page 1)'!S49</f>
        <v>Peor</v>
      </c>
      <c r="BO49" t="str">
        <f>+'Exported Data (Page 1)'!T49</f>
        <v>Peor</v>
      </c>
      <c r="BV49" t="str">
        <f>+'Exported Data (Page 1)'!U49</f>
        <v>Peor</v>
      </c>
      <c r="BW49" t="str">
        <f>+'Exported Data (Page 1)'!V49</f>
        <v>Peor</v>
      </c>
      <c r="CD49" t="str">
        <f>+'Exported Data (Page 1)'!W49</f>
        <v>Peor</v>
      </c>
      <c r="CE49" t="str">
        <f>+'Exported Data (Page 1)'!X49</f>
        <v>Peor</v>
      </c>
      <c r="CL49" t="str">
        <f>+'Exported Data (Page 1)'!Y49</f>
        <v>Igual</v>
      </c>
      <c r="CM49" t="str">
        <f>+'Exported Data (Page 1)'!Z49</f>
        <v>Igual</v>
      </c>
      <c r="CT49" t="str">
        <f>+'Exported Data (Page 1)'!AA49</f>
        <v>Igual</v>
      </c>
      <c r="CU49" t="str">
        <f>+'Exported Data (Page 1)'!AB49</f>
        <v>Igual</v>
      </c>
      <c r="DC49" t="str">
        <f>+'Exported Data (Page 1)'!AC49</f>
        <v>Igual</v>
      </c>
      <c r="DD49" t="str">
        <f>+'Exported Data (Page 1)'!AD49</f>
        <v>Igual</v>
      </c>
      <c r="DK49" t="str">
        <f>+'Exported Data (Page 1)'!AE49</f>
        <v>Mejor</v>
      </c>
      <c r="DL49" t="str">
        <f>+'Exported Data (Page 1)'!AF49</f>
        <v>Mejor</v>
      </c>
      <c r="DS49" t="str">
        <f>+'Exported Data (Page 1)'!AG49</f>
        <v>Igual</v>
      </c>
      <c r="DT49" t="str">
        <f>+'Exported Data (Page 1)'!AH49</f>
        <v>Mejor</v>
      </c>
      <c r="EA49" t="str">
        <f>+'Exported Data (Page 1)'!AI49</f>
        <v>Peor</v>
      </c>
      <c r="EB49" t="str">
        <f>+'Exported Data (Page 1)'!AJ49</f>
        <v>Peor</v>
      </c>
      <c r="EI49" t="str">
        <f>+'Exported Data (Page 1)'!AK49</f>
        <v>Igual</v>
      </c>
      <c r="EJ49" t="str">
        <f>+'Exported Data (Page 1)'!AL49</f>
        <v>Igual</v>
      </c>
      <c r="EQ49" t="str">
        <f>+'Exported Data (Page 1)'!AM49</f>
        <v>Igual</v>
      </c>
      <c r="ER49" t="str">
        <f>+'Exported Data (Page 1)'!AN49</f>
        <v>Igual</v>
      </c>
      <c r="EY49" s="1"/>
      <c r="EZ49" s="1"/>
      <c r="FA49" s="1"/>
    </row>
    <row r="50" spans="1:157">
      <c r="A50" t="str">
        <f>+'Exported Data (Page 1)'!A50</f>
        <v>lorellan@mazda.com.mx</v>
      </c>
      <c r="B50" t="str">
        <f>+'Exported Data (Page 1)'!C50</f>
        <v>Mejor</v>
      </c>
      <c r="C50" t="str">
        <f>+'Exported Data (Page 1)'!D50</f>
        <v>Mucho mejor</v>
      </c>
      <c r="J50" t="str">
        <f>+'Exported Data (Page 1)'!E50</f>
        <v>Igual</v>
      </c>
      <c r="K50" t="str">
        <f>+'Exported Data (Page 1)'!F50</f>
        <v>Mejor</v>
      </c>
      <c r="R50" t="str">
        <f>+'Exported Data (Page 1)'!G50</f>
        <v>Mejor</v>
      </c>
      <c r="S50" t="str">
        <f>+'Exported Data (Page 1)'!H50</f>
        <v>Mejor</v>
      </c>
      <c r="Z50" t="str">
        <f>+'Exported Data (Page 1)'!I50</f>
        <v>Igual</v>
      </c>
      <c r="AA50" t="str">
        <f>+'Exported Data (Page 1)'!J50</f>
        <v>Mucho más</v>
      </c>
      <c r="AH50" t="str">
        <f>+'Exported Data (Page 1)'!K50</f>
        <v>Más</v>
      </c>
      <c r="AI50" t="str">
        <f>+'Exported Data (Page 1)'!L50</f>
        <v>Mucho más</v>
      </c>
      <c r="AP50" t="str">
        <f>+'Exported Data (Page 1)'!M50</f>
        <v>Mejor</v>
      </c>
      <c r="AQ50" t="str">
        <f>+'Exported Data (Page 1)'!N50</f>
        <v>Mejor</v>
      </c>
      <c r="AX50" t="str">
        <f>+'Exported Data (Page 1)'!O50</f>
        <v>Mucho mejor</v>
      </c>
      <c r="AY50" t="str">
        <f>+'Exported Data (Page 1)'!P50</f>
        <v>Mejor</v>
      </c>
      <c r="BF50" t="str">
        <f>+'Exported Data (Page 1)'!Q50</f>
        <v>Igual</v>
      </c>
      <c r="BG50" t="str">
        <f>+'Exported Data (Page 1)'!R50</f>
        <v>Mejor</v>
      </c>
      <c r="BN50" t="str">
        <f>+'Exported Data (Page 1)'!S50</f>
        <v>Mucho peor</v>
      </c>
      <c r="BO50" t="str">
        <f>+'Exported Data (Page 1)'!T50</f>
        <v>Igual</v>
      </c>
      <c r="BV50" t="str">
        <f>+'Exported Data (Page 1)'!U50</f>
        <v>Igual</v>
      </c>
      <c r="BW50" t="str">
        <f>+'Exported Data (Page 1)'!V50</f>
        <v>Igual</v>
      </c>
      <c r="CD50" t="str">
        <f>+'Exported Data (Page 1)'!W50</f>
        <v>Igual</v>
      </c>
      <c r="CE50" t="str">
        <f>+'Exported Data (Page 1)'!X50</f>
        <v>Igual</v>
      </c>
      <c r="CL50" t="str">
        <f>+'Exported Data (Page 1)'!Y50</f>
        <v>Mejor</v>
      </c>
      <c r="CM50" t="str">
        <f>+'Exported Data (Page 1)'!Z50</f>
        <v>Mejor</v>
      </c>
      <c r="CT50" t="str">
        <f>+'Exported Data (Page 1)'!AA50</f>
        <v>Mejor</v>
      </c>
      <c r="CU50" t="str">
        <f>+'Exported Data (Page 1)'!AB50</f>
        <v>Igual</v>
      </c>
      <c r="DC50" t="str">
        <f>+'Exported Data (Page 1)'!AC50</f>
        <v>Mejor</v>
      </c>
      <c r="DD50" t="str">
        <f>+'Exported Data (Page 1)'!AD50</f>
        <v>Mejor</v>
      </c>
      <c r="DK50" t="str">
        <f>+'Exported Data (Page 1)'!AE50</f>
        <v>Mejor</v>
      </c>
      <c r="DL50" t="str">
        <f>+'Exported Data (Page 1)'!AF50</f>
        <v>Mucho mejor</v>
      </c>
      <c r="DS50" t="str">
        <f>+'Exported Data (Page 1)'!AG50</f>
        <v>Mejor</v>
      </c>
      <c r="DT50" t="str">
        <f>+'Exported Data (Page 1)'!AH50</f>
        <v>Mucho mejor</v>
      </c>
      <c r="EA50" t="str">
        <f>+'Exported Data (Page 1)'!AI50</f>
        <v>Igual</v>
      </c>
      <c r="EB50" t="str">
        <f>+'Exported Data (Page 1)'!AJ50</f>
        <v>Igual</v>
      </c>
      <c r="EI50" t="str">
        <f>+'Exported Data (Page 1)'!AK50</f>
        <v>Igual</v>
      </c>
      <c r="EJ50" t="str">
        <f>+'Exported Data (Page 1)'!AL50</f>
        <v>Igual</v>
      </c>
      <c r="EQ50" t="str">
        <f>+'Exported Data (Page 1)'!AM50</f>
        <v>Mejor</v>
      </c>
      <c r="ER50" t="str">
        <f>+'Exported Data (Page 1)'!AN50</f>
        <v>Igual</v>
      </c>
      <c r="EY50" s="1"/>
      <c r="EZ50" s="1"/>
      <c r="FA50" s="1"/>
    </row>
    <row r="51" spans="1:157">
      <c r="A51" t="str">
        <f>+'Exported Data (Page 1)'!A51</f>
        <v>lpin@metlife.com.mx</v>
      </c>
      <c r="B51" t="str">
        <f>+'Exported Data (Page 1)'!C51</f>
        <v>Mejor</v>
      </c>
      <c r="C51" t="str">
        <f>+'Exported Data (Page 1)'!D51</f>
        <v>Mejor</v>
      </c>
      <c r="J51" t="str">
        <f>+'Exported Data (Page 1)'!E51</f>
        <v>Mejor</v>
      </c>
      <c r="K51" t="str">
        <f>+'Exported Data (Page 1)'!F51</f>
        <v>Mejor</v>
      </c>
      <c r="R51" t="str">
        <f>+'Exported Data (Page 1)'!G51</f>
        <v>Igual</v>
      </c>
      <c r="S51" t="str">
        <f>+'Exported Data (Page 1)'!H51</f>
        <v>Igual</v>
      </c>
      <c r="Z51" t="str">
        <f>+'Exported Data (Page 1)'!I51</f>
        <v>Igual</v>
      </c>
      <c r="AA51" t="str">
        <f>+'Exported Data (Page 1)'!J51</f>
        <v>Igual</v>
      </c>
      <c r="AH51" t="str">
        <f>+'Exported Data (Page 1)'!K51</f>
        <v>Igual</v>
      </c>
      <c r="AI51" t="str">
        <f>+'Exported Data (Page 1)'!L51</f>
        <v>Igual</v>
      </c>
      <c r="AP51" t="str">
        <f>+'Exported Data (Page 1)'!M51</f>
        <v>Igual</v>
      </c>
      <c r="AQ51" t="str">
        <f>+'Exported Data (Page 1)'!N51</f>
        <v>Igual</v>
      </c>
      <c r="AX51" t="str">
        <f>+'Exported Data (Page 1)'!O51</f>
        <v>Igual</v>
      </c>
      <c r="AY51" t="str">
        <f>+'Exported Data (Page 1)'!P51</f>
        <v>Igual</v>
      </c>
      <c r="BF51" t="str">
        <f>+'Exported Data (Page 1)'!Q51</f>
        <v>Igual</v>
      </c>
      <c r="BG51" t="str">
        <f>+'Exported Data (Page 1)'!R51</f>
        <v>Igual</v>
      </c>
      <c r="BN51" t="str">
        <f>+'Exported Data (Page 1)'!S51</f>
        <v>Igual</v>
      </c>
      <c r="BO51" t="str">
        <f>+'Exported Data (Page 1)'!T51</f>
        <v>Igual</v>
      </c>
      <c r="BV51" t="str">
        <f>+'Exported Data (Page 1)'!U51</f>
        <v>Igual</v>
      </c>
      <c r="BW51" t="str">
        <f>+'Exported Data (Page 1)'!V51</f>
        <v>Igual</v>
      </c>
      <c r="CD51" t="str">
        <f>+'Exported Data (Page 1)'!W51</f>
        <v>Igual</v>
      </c>
      <c r="CE51" t="str">
        <f>+'Exported Data (Page 1)'!X51</f>
        <v>Igual</v>
      </c>
      <c r="CL51" t="str">
        <f>+'Exported Data (Page 1)'!Y51</f>
        <v>Mejor</v>
      </c>
      <c r="CM51" t="str">
        <f>+'Exported Data (Page 1)'!Z51</f>
        <v>Mejor</v>
      </c>
      <c r="CT51" t="str">
        <f>+'Exported Data (Page 1)'!AA51</f>
        <v>Igual</v>
      </c>
      <c r="CU51" t="str">
        <f>+'Exported Data (Page 1)'!AB51</f>
        <v>Igual</v>
      </c>
      <c r="DC51" t="str">
        <f>+'Exported Data (Page 1)'!AC51</f>
        <v>Mejor</v>
      </c>
      <c r="DD51" t="str">
        <f>+'Exported Data (Page 1)'!AD51</f>
        <v>Mejor</v>
      </c>
      <c r="DK51" t="str">
        <f>+'Exported Data (Page 1)'!AE51</f>
        <v>Igual</v>
      </c>
      <c r="DL51" t="str">
        <f>+'Exported Data (Page 1)'!AF51</f>
        <v>Igual</v>
      </c>
      <c r="DS51" t="str">
        <f>+'Exported Data (Page 1)'!AG51</f>
        <v>Mejor</v>
      </c>
      <c r="DT51" t="str">
        <f>+'Exported Data (Page 1)'!AH51</f>
        <v>Mejor</v>
      </c>
      <c r="EA51" t="str">
        <f>+'Exported Data (Page 1)'!AI51</f>
        <v>Igual</v>
      </c>
      <c r="EB51" t="str">
        <f>+'Exported Data (Page 1)'!AJ51</f>
        <v>Igual</v>
      </c>
      <c r="EI51" t="str">
        <f>+'Exported Data (Page 1)'!AK51</f>
        <v>Peor</v>
      </c>
      <c r="EJ51" t="str">
        <f>+'Exported Data (Page 1)'!AL51</f>
        <v>Peor</v>
      </c>
      <c r="EQ51" t="str">
        <f>+'Exported Data (Page 1)'!AM51</f>
        <v>Mejor</v>
      </c>
      <c r="ER51" t="str">
        <f>+'Exported Data (Page 1)'!AN51</f>
        <v>Mejor</v>
      </c>
      <c r="EY51" s="1"/>
      <c r="EZ51" s="1"/>
      <c r="FA51" s="1"/>
    </row>
    <row r="52" spans="1:157">
      <c r="A52" t="str">
        <f>+'Exported Data (Page 1)'!A52</f>
        <v>luis.aguirre@sanmina-sci.com</v>
      </c>
      <c r="B52" t="str">
        <f>+'Exported Data (Page 1)'!C52</f>
        <v>Mejor</v>
      </c>
      <c r="C52" t="str">
        <f>+'Exported Data (Page 1)'!D52</f>
        <v>Mucho mejor</v>
      </c>
      <c r="J52" t="str">
        <f>+'Exported Data (Page 1)'!E52</f>
        <v>Mejor</v>
      </c>
      <c r="K52" t="str">
        <f>+'Exported Data (Page 1)'!F52</f>
        <v>Mucho mejor</v>
      </c>
      <c r="R52" t="str">
        <f>+'Exported Data (Page 1)'!G52</f>
        <v>Igual</v>
      </c>
      <c r="S52" t="str">
        <f>+'Exported Data (Page 1)'!H52</f>
        <v>Igual</v>
      </c>
      <c r="Z52" t="str">
        <f>+'Exported Data (Page 1)'!I52</f>
        <v>Más</v>
      </c>
      <c r="AA52" t="str">
        <f>+'Exported Data (Page 1)'!J52</f>
        <v>Más</v>
      </c>
      <c r="AH52" t="str">
        <f>+'Exported Data (Page 1)'!K52</f>
        <v>Más</v>
      </c>
      <c r="AI52" t="str">
        <f>+'Exported Data (Page 1)'!L52</f>
        <v>Mucho más</v>
      </c>
      <c r="AP52" t="str">
        <f>+'Exported Data (Page 1)'!M52</f>
        <v>Mucho mejor</v>
      </c>
      <c r="AQ52" t="str">
        <f>+'Exported Data (Page 1)'!N52</f>
        <v>Igual</v>
      </c>
      <c r="AX52" t="str">
        <f>+'Exported Data (Page 1)'!O52</f>
        <v>Mucho mejor</v>
      </c>
      <c r="AY52" t="str">
        <f>+'Exported Data (Page 1)'!P52</f>
        <v>Igual</v>
      </c>
      <c r="BF52" t="str">
        <f>+'Exported Data (Page 1)'!Q52</f>
        <v>Mejor</v>
      </c>
      <c r="BG52" t="str">
        <f>+'Exported Data (Page 1)'!R52</f>
        <v>Igual</v>
      </c>
      <c r="BN52" t="str">
        <f>+'Exported Data (Page 1)'!S52</f>
        <v>Peor</v>
      </c>
      <c r="BO52" t="str">
        <f>+'Exported Data (Page 1)'!T52</f>
        <v>Igual</v>
      </c>
      <c r="BV52" t="str">
        <f>+'Exported Data (Page 1)'!U52</f>
        <v>Mejor</v>
      </c>
      <c r="BW52" t="str">
        <f>+'Exported Data (Page 1)'!V52</f>
        <v>Mejor</v>
      </c>
      <c r="CD52" t="str">
        <f>+'Exported Data (Page 1)'!W52</f>
        <v>Mucho mejor</v>
      </c>
      <c r="CE52" t="str">
        <f>+'Exported Data (Page 1)'!X52</f>
        <v>Mejor</v>
      </c>
      <c r="CL52" t="str">
        <f>+'Exported Data (Page 1)'!Y52</f>
        <v>Mejor</v>
      </c>
      <c r="CM52" t="str">
        <f>+'Exported Data (Page 1)'!Z52</f>
        <v>Mejor</v>
      </c>
      <c r="CT52" t="str">
        <f>+'Exported Data (Page 1)'!AA52</f>
        <v>Igual</v>
      </c>
      <c r="CU52" t="str">
        <f>+'Exported Data (Page 1)'!AB52</f>
        <v>Igual</v>
      </c>
      <c r="DC52" t="str">
        <f>+'Exported Data (Page 1)'!AC52</f>
        <v>Igual</v>
      </c>
      <c r="DD52" t="str">
        <f>+'Exported Data (Page 1)'!AD52</f>
        <v>Mejor</v>
      </c>
      <c r="DK52" t="str">
        <f>+'Exported Data (Page 1)'!AE52</f>
        <v>Mucho mejor</v>
      </c>
      <c r="DL52" t="str">
        <f>+'Exported Data (Page 1)'!AF52</f>
        <v>Mucho mejor</v>
      </c>
      <c r="DS52" t="str">
        <f>+'Exported Data (Page 1)'!AG52</f>
        <v>Mejor</v>
      </c>
      <c r="DT52" t="str">
        <f>+'Exported Data (Page 1)'!AH52</f>
        <v>Mucho mejor</v>
      </c>
      <c r="EA52" t="str">
        <f>+'Exported Data (Page 1)'!AI52</f>
        <v>Igual</v>
      </c>
      <c r="EB52" t="str">
        <f>+'Exported Data (Page 1)'!AJ52</f>
        <v>Igual</v>
      </c>
      <c r="EI52" t="str">
        <f>+'Exported Data (Page 1)'!AK52</f>
        <v>Peor</v>
      </c>
      <c r="EJ52" t="str">
        <f>+'Exported Data (Page 1)'!AL52</f>
        <v>Igual</v>
      </c>
      <c r="EQ52" t="str">
        <f>+'Exported Data (Page 1)'!AM52</f>
        <v>Igual</v>
      </c>
      <c r="ER52" t="str">
        <f>+'Exported Data (Page 1)'!AN52</f>
        <v>Mejor</v>
      </c>
      <c r="EY52" s="1"/>
      <c r="EZ52" s="1"/>
      <c r="FA52" s="1"/>
    </row>
    <row r="53" spans="1:157">
      <c r="A53" t="str">
        <f>+'Exported Data (Page 1)'!A53</f>
        <v>mahuerta@grupovasconia.com</v>
      </c>
      <c r="B53" t="str">
        <f>+'Exported Data (Page 1)'!C53</f>
        <v>Mejor</v>
      </c>
      <c r="C53" t="str">
        <f>+'Exported Data (Page 1)'!D53</f>
        <v>Mejor</v>
      </c>
      <c r="J53" t="str">
        <f>+'Exported Data (Page 1)'!E53</f>
        <v>Mejor</v>
      </c>
      <c r="K53" t="str">
        <f>+'Exported Data (Page 1)'!F53</f>
        <v>Mejor</v>
      </c>
      <c r="R53" t="str">
        <f>+'Exported Data (Page 1)'!G53</f>
        <v>Mejor</v>
      </c>
      <c r="S53" t="str">
        <f>+'Exported Data (Page 1)'!H53</f>
        <v>Igual</v>
      </c>
      <c r="Z53" t="str">
        <f>+'Exported Data (Page 1)'!I53</f>
        <v>Más</v>
      </c>
      <c r="AA53" t="str">
        <f>+'Exported Data (Page 1)'!J53</f>
        <v>Más</v>
      </c>
      <c r="AH53" t="str">
        <f>+'Exported Data (Page 1)'!K53</f>
        <v>Más</v>
      </c>
      <c r="AI53" t="str">
        <f>+'Exported Data (Page 1)'!L53</f>
        <v>Más</v>
      </c>
      <c r="AP53" t="str">
        <f>+'Exported Data (Page 1)'!M53</f>
        <v>Igual</v>
      </c>
      <c r="AQ53" t="str">
        <f>+'Exported Data (Page 1)'!N53</f>
        <v>Igual</v>
      </c>
      <c r="AX53" t="str">
        <f>+'Exported Data (Page 1)'!O53</f>
        <v>Igual</v>
      </c>
      <c r="AY53" t="str">
        <f>+'Exported Data (Page 1)'!P53</f>
        <v>Igual</v>
      </c>
      <c r="BF53" t="str">
        <f>+'Exported Data (Page 1)'!Q53</f>
        <v>Igual</v>
      </c>
      <c r="BG53" t="str">
        <f>+'Exported Data (Page 1)'!R53</f>
        <v>Igual</v>
      </c>
      <c r="BN53" t="str">
        <f>+'Exported Data (Page 1)'!S53</f>
        <v>Igual</v>
      </c>
      <c r="BO53" t="str">
        <f>+'Exported Data (Page 1)'!T53</f>
        <v>Igual</v>
      </c>
      <c r="BV53" t="str">
        <f>+'Exported Data (Page 1)'!U53</f>
        <v>Igual</v>
      </c>
      <c r="BW53" t="str">
        <f>+'Exported Data (Page 1)'!V53</f>
        <v>Igual</v>
      </c>
      <c r="CD53" t="str">
        <f>+'Exported Data (Page 1)'!W53</f>
        <v>Igual</v>
      </c>
      <c r="CE53" t="str">
        <f>+'Exported Data (Page 1)'!X53</f>
        <v>Igual</v>
      </c>
      <c r="CL53" t="str">
        <f>+'Exported Data (Page 1)'!Y53</f>
        <v>Mejor</v>
      </c>
      <c r="CM53" t="str">
        <f>+'Exported Data (Page 1)'!Z53</f>
        <v>Igual</v>
      </c>
      <c r="CT53" t="str">
        <f>+'Exported Data (Page 1)'!AA53</f>
        <v>Mejor</v>
      </c>
      <c r="CU53" t="str">
        <f>+'Exported Data (Page 1)'!AB53</f>
        <v>Igual</v>
      </c>
      <c r="DC53" t="str">
        <f>+'Exported Data (Page 1)'!AC53</f>
        <v>Igual</v>
      </c>
      <c r="DD53" t="str">
        <f>+'Exported Data (Page 1)'!AD53</f>
        <v>Igual</v>
      </c>
      <c r="DK53" t="str">
        <f>+'Exported Data (Page 1)'!AE53</f>
        <v>Mejor</v>
      </c>
      <c r="DL53" t="str">
        <f>+'Exported Data (Page 1)'!AF53</f>
        <v>Mejor</v>
      </c>
      <c r="DS53" t="str">
        <f>+'Exported Data (Page 1)'!AG53</f>
        <v>Mejor</v>
      </c>
      <c r="DT53" t="str">
        <f>+'Exported Data (Page 1)'!AH53</f>
        <v>Mejor</v>
      </c>
      <c r="EA53" t="str">
        <f>+'Exported Data (Page 1)'!AI53</f>
        <v>Igual</v>
      </c>
      <c r="EB53" t="str">
        <f>+'Exported Data (Page 1)'!AJ53</f>
        <v>Igual</v>
      </c>
      <c r="EI53" t="str">
        <f>+'Exported Data (Page 1)'!AK53</f>
        <v>Peor</v>
      </c>
      <c r="EJ53" t="str">
        <f>+'Exported Data (Page 1)'!AL53</f>
        <v>Mejor</v>
      </c>
      <c r="EQ53" t="str">
        <f>+'Exported Data (Page 1)'!AM53</f>
        <v>Peor</v>
      </c>
      <c r="ER53" t="str">
        <f>+'Exported Data (Page 1)'!AN53</f>
        <v>Igual</v>
      </c>
      <c r="EY53" s="1"/>
      <c r="EZ53" s="1"/>
      <c r="FA53" s="1"/>
    </row>
    <row r="54" spans="1:157">
      <c r="A54" t="str">
        <f>+'Exported Data (Page 1)'!A54</f>
        <v>mario.garcia@papelsanfrancisco.com</v>
      </c>
      <c r="B54" t="str">
        <f>+'Exported Data (Page 1)'!C54</f>
        <v>Mejor</v>
      </c>
      <c r="C54" t="str">
        <f>+'Exported Data (Page 1)'!D54</f>
        <v>Mucho mejor</v>
      </c>
      <c r="J54" t="str">
        <f>+'Exported Data (Page 1)'!E54</f>
        <v>Mucho mejor</v>
      </c>
      <c r="K54" t="str">
        <f>+'Exported Data (Page 1)'!F54</f>
        <v>Mucho mejor</v>
      </c>
      <c r="R54" t="str">
        <f>+'Exported Data (Page 1)'!G54</f>
        <v>Mejor</v>
      </c>
      <c r="S54" t="str">
        <f>+'Exported Data (Page 1)'!H54</f>
        <v>Igual</v>
      </c>
      <c r="Z54" t="str">
        <f>+'Exported Data (Page 1)'!I54</f>
        <v>Mucho más</v>
      </c>
      <c r="AA54" t="str">
        <f>+'Exported Data (Page 1)'!J54</f>
        <v>Mucho más</v>
      </c>
      <c r="AH54" t="str">
        <f>+'Exported Data (Page 1)'!K54</f>
        <v>Más</v>
      </c>
      <c r="AI54" t="str">
        <f>+'Exported Data (Page 1)'!L54</f>
        <v>Más</v>
      </c>
      <c r="AP54" t="str">
        <f>+'Exported Data (Page 1)'!M54</f>
        <v>Igual</v>
      </c>
      <c r="AQ54" t="str">
        <f>+'Exported Data (Page 1)'!N54</f>
        <v>Igual</v>
      </c>
      <c r="AX54" t="str">
        <f>+'Exported Data (Page 1)'!O54</f>
        <v>Peor</v>
      </c>
      <c r="AY54" t="str">
        <f>+'Exported Data (Page 1)'!P54</f>
        <v>Igual</v>
      </c>
      <c r="BF54" t="str">
        <f>+'Exported Data (Page 1)'!Q54</f>
        <v>Peor</v>
      </c>
      <c r="BG54" t="str">
        <f>+'Exported Data (Page 1)'!R54</f>
        <v>Igual</v>
      </c>
      <c r="BN54" t="str">
        <f>+'Exported Data (Page 1)'!S54</f>
        <v>Peor</v>
      </c>
      <c r="BO54" t="str">
        <f>+'Exported Data (Page 1)'!T54</f>
        <v>Igual</v>
      </c>
      <c r="BV54" t="str">
        <f>+'Exported Data (Page 1)'!U54</f>
        <v>Peor</v>
      </c>
      <c r="BW54" t="str">
        <f>+'Exported Data (Page 1)'!V54</f>
        <v>Igual</v>
      </c>
      <c r="CD54" t="str">
        <f>+'Exported Data (Page 1)'!W54</f>
        <v>Igual</v>
      </c>
      <c r="CE54" t="str">
        <f>+'Exported Data (Page 1)'!X54</f>
        <v>Igual</v>
      </c>
      <c r="CL54" t="str">
        <f>+'Exported Data (Page 1)'!Y54</f>
        <v>Mejor</v>
      </c>
      <c r="CM54" t="str">
        <f>+'Exported Data (Page 1)'!Z54</f>
        <v>Igual</v>
      </c>
      <c r="CT54" t="str">
        <f>+'Exported Data (Page 1)'!AA54</f>
        <v>Mejor</v>
      </c>
      <c r="CU54" t="str">
        <f>+'Exported Data (Page 1)'!AB54</f>
        <v>Igual</v>
      </c>
      <c r="DC54" t="str">
        <f>+'Exported Data (Page 1)'!AC54</f>
        <v>Igual</v>
      </c>
      <c r="DD54" t="str">
        <f>+'Exported Data (Page 1)'!AD54</f>
        <v>Igual</v>
      </c>
      <c r="DK54" t="str">
        <f>+'Exported Data (Page 1)'!AE54</f>
        <v>Mejor</v>
      </c>
      <c r="DL54" t="str">
        <f>+'Exported Data (Page 1)'!AF54</f>
        <v>Igual</v>
      </c>
      <c r="DS54" t="str">
        <f>+'Exported Data (Page 1)'!AG54</f>
        <v>Mejor</v>
      </c>
      <c r="DT54" t="str">
        <f>+'Exported Data (Page 1)'!AH54</f>
        <v>Mejor</v>
      </c>
      <c r="EA54" t="str">
        <f>+'Exported Data (Page 1)'!AI54</f>
        <v>Peor</v>
      </c>
      <c r="EB54" t="str">
        <f>+'Exported Data (Page 1)'!AJ54</f>
        <v>Peor</v>
      </c>
      <c r="EI54" t="str">
        <f>+'Exported Data (Page 1)'!AK54</f>
        <v>Mejor</v>
      </c>
      <c r="EJ54" t="str">
        <f>+'Exported Data (Page 1)'!AL54</f>
        <v>Igual</v>
      </c>
      <c r="EQ54" t="str">
        <f>+'Exported Data (Page 1)'!AM54</f>
        <v>Igual</v>
      </c>
      <c r="ER54" t="str">
        <f>+'Exported Data (Page 1)'!AN54</f>
        <v>Igual</v>
      </c>
      <c r="EY54" s="1"/>
      <c r="EZ54" s="1"/>
      <c r="FA54" s="1"/>
    </row>
    <row r="55" spans="1:157">
      <c r="A55" t="str">
        <f>+'Exported Data (Page 1)'!A55</f>
        <v>martin.kerkhoff@siemens.com</v>
      </c>
      <c r="B55" t="str">
        <f>+'Exported Data (Page 1)'!C55</f>
        <v>Igual</v>
      </c>
      <c r="C55" t="str">
        <f>+'Exported Data (Page 1)'!D55</f>
        <v>Mejor</v>
      </c>
      <c r="J55" t="str">
        <f>+'Exported Data (Page 1)'!E55</f>
        <v>Igual</v>
      </c>
      <c r="K55" t="str">
        <f>+'Exported Data (Page 1)'!F55</f>
        <v>Mejor</v>
      </c>
      <c r="R55" t="str">
        <f>+'Exported Data (Page 1)'!G55</f>
        <v>Mejor</v>
      </c>
      <c r="S55" t="str">
        <f>+'Exported Data (Page 1)'!H55</f>
        <v>Mejor</v>
      </c>
      <c r="Z55" t="str">
        <f>+'Exported Data (Page 1)'!I55</f>
        <v>Más</v>
      </c>
      <c r="AA55" t="str">
        <f>+'Exported Data (Page 1)'!J55</f>
        <v>Más</v>
      </c>
      <c r="AH55" t="str">
        <f>+'Exported Data (Page 1)'!K55</f>
        <v>Más</v>
      </c>
      <c r="AI55" t="str">
        <f>+'Exported Data (Page 1)'!L55</f>
        <v>Más</v>
      </c>
      <c r="AP55" t="str">
        <f>+'Exported Data (Page 1)'!M55</f>
        <v>Igual</v>
      </c>
      <c r="AQ55" t="str">
        <f>+'Exported Data (Page 1)'!N55</f>
        <v>Igual</v>
      </c>
      <c r="AX55" t="str">
        <f>+'Exported Data (Page 1)'!O55</f>
        <v>Igual</v>
      </c>
      <c r="AY55" t="str">
        <f>+'Exported Data (Page 1)'!P55</f>
        <v>Igual</v>
      </c>
      <c r="BF55" t="str">
        <f>+'Exported Data (Page 1)'!Q55</f>
        <v>Igual</v>
      </c>
      <c r="BG55" t="str">
        <f>+'Exported Data (Page 1)'!R55</f>
        <v>Igual</v>
      </c>
      <c r="BN55" t="str">
        <f>+'Exported Data (Page 1)'!S55</f>
        <v>Igual</v>
      </c>
      <c r="BO55" t="str">
        <f>+'Exported Data (Page 1)'!T55</f>
        <v>Igual</v>
      </c>
      <c r="BV55" t="str">
        <f>+'Exported Data (Page 1)'!U55</f>
        <v>Igual</v>
      </c>
      <c r="BW55" t="str">
        <f>+'Exported Data (Page 1)'!V55</f>
        <v>Igual</v>
      </c>
      <c r="CD55" t="str">
        <f>+'Exported Data (Page 1)'!W55</f>
        <v>Igual</v>
      </c>
      <c r="CE55" t="str">
        <f>+'Exported Data (Page 1)'!X55</f>
        <v>Mejor</v>
      </c>
      <c r="CL55" t="str">
        <f>+'Exported Data (Page 1)'!Y55</f>
        <v>Mejor</v>
      </c>
      <c r="CM55" t="str">
        <f>+'Exported Data (Page 1)'!Z55</f>
        <v>Mejor</v>
      </c>
      <c r="CT55" t="str">
        <f>+'Exported Data (Page 1)'!AA55</f>
        <v>Igual</v>
      </c>
      <c r="CU55" t="str">
        <f>+'Exported Data (Page 1)'!AB55</f>
        <v>Igual</v>
      </c>
      <c r="DC55" t="str">
        <f>+'Exported Data (Page 1)'!AC55</f>
        <v>Mejor</v>
      </c>
      <c r="DD55" t="str">
        <f>+'Exported Data (Page 1)'!AD55</f>
        <v>Mejor</v>
      </c>
      <c r="DK55" t="str">
        <f>+'Exported Data (Page 1)'!AE55</f>
        <v>Igual</v>
      </c>
      <c r="DL55" t="str">
        <f>+'Exported Data (Page 1)'!AF55</f>
        <v>Mejor</v>
      </c>
      <c r="DS55" t="str">
        <f>+'Exported Data (Page 1)'!AG55</f>
        <v>Mejor</v>
      </c>
      <c r="DT55" t="str">
        <f>+'Exported Data (Page 1)'!AH55</f>
        <v>Mejor</v>
      </c>
      <c r="EA55" t="str">
        <f>+'Exported Data (Page 1)'!AI55</f>
        <v>Peor</v>
      </c>
      <c r="EB55" t="str">
        <f>+'Exported Data (Page 1)'!AJ55</f>
        <v>Igual</v>
      </c>
      <c r="EI55" t="str">
        <f>+'Exported Data (Page 1)'!AK55</f>
        <v>Peor</v>
      </c>
      <c r="EJ55" t="str">
        <f>+'Exported Data (Page 1)'!AL55</f>
        <v>Igual</v>
      </c>
      <c r="EQ55" t="str">
        <f>+'Exported Data (Page 1)'!AM55</f>
        <v>Peor</v>
      </c>
      <c r="ER55" t="str">
        <f>+'Exported Data (Page 1)'!AN55</f>
        <v>Igual</v>
      </c>
      <c r="EY55" s="1"/>
      <c r="EZ55" s="1"/>
      <c r="FA55" s="1"/>
    </row>
    <row r="56" spans="1:157">
      <c r="A56" t="str">
        <f>+'Exported Data (Page 1)'!A56</f>
        <v>mmaciel@cibanco.com</v>
      </c>
      <c r="B56" t="str">
        <f>+'Exported Data (Page 1)'!C56</f>
        <v>Mejor</v>
      </c>
      <c r="C56" t="str">
        <f>+'Exported Data (Page 1)'!D56</f>
        <v>Mejor</v>
      </c>
      <c r="J56" t="str">
        <f>+'Exported Data (Page 1)'!E56</f>
        <v>Mucho mejor</v>
      </c>
      <c r="K56" t="str">
        <f>+'Exported Data (Page 1)'!F56</f>
        <v>Mejor</v>
      </c>
      <c r="R56" t="str">
        <f>+'Exported Data (Page 1)'!G56</f>
        <v>Mejor</v>
      </c>
      <c r="S56" t="str">
        <f>+'Exported Data (Page 1)'!H56</f>
        <v>Mejor</v>
      </c>
      <c r="Z56" t="str">
        <f>+'Exported Data (Page 1)'!I56</f>
        <v>Más</v>
      </c>
      <c r="AA56" t="str">
        <f>+'Exported Data (Page 1)'!J56</f>
        <v>Mucho más</v>
      </c>
      <c r="AH56" t="str">
        <f>+'Exported Data (Page 1)'!K56</f>
        <v>Más</v>
      </c>
      <c r="AI56" t="str">
        <f>+'Exported Data (Page 1)'!L56</f>
        <v>Más</v>
      </c>
      <c r="AP56" t="str">
        <f>+'Exported Data (Page 1)'!M56</f>
        <v>Igual</v>
      </c>
      <c r="AQ56" t="str">
        <f>+'Exported Data (Page 1)'!N56</f>
        <v>Igual</v>
      </c>
      <c r="AX56" t="str">
        <f>+'Exported Data (Page 1)'!O56</f>
        <v>Igual</v>
      </c>
      <c r="AY56" t="str">
        <f>+'Exported Data (Page 1)'!P56</f>
        <v>Igual</v>
      </c>
      <c r="BF56" t="str">
        <f>+'Exported Data (Page 1)'!Q56</f>
        <v>Igual</v>
      </c>
      <c r="BG56" t="str">
        <f>+'Exported Data (Page 1)'!R56</f>
        <v>Igual</v>
      </c>
      <c r="BN56" t="str">
        <f>+'Exported Data (Page 1)'!S56</f>
        <v>Peor</v>
      </c>
      <c r="BO56" t="str">
        <f>+'Exported Data (Page 1)'!T56</f>
        <v>Igual</v>
      </c>
      <c r="BV56" t="str">
        <f>+'Exported Data (Page 1)'!U56</f>
        <v>Peor</v>
      </c>
      <c r="BW56" t="str">
        <f>+'Exported Data (Page 1)'!V56</f>
        <v>Igual</v>
      </c>
      <c r="CD56" t="str">
        <f>+'Exported Data (Page 1)'!W56</f>
        <v>Igual</v>
      </c>
      <c r="CE56" t="str">
        <f>+'Exported Data (Page 1)'!X56</f>
        <v>Igual</v>
      </c>
      <c r="CL56" t="str">
        <f>+'Exported Data (Page 1)'!Y56</f>
        <v>Mejor</v>
      </c>
      <c r="CM56" t="str">
        <f>+'Exported Data (Page 1)'!Z56</f>
        <v>Mejor</v>
      </c>
      <c r="CT56" t="str">
        <f>+'Exported Data (Page 1)'!AA56</f>
        <v>Mejor</v>
      </c>
      <c r="CU56" t="str">
        <f>+'Exported Data (Page 1)'!AB56</f>
        <v>Igual</v>
      </c>
      <c r="DC56" t="str">
        <f>+'Exported Data (Page 1)'!AC56</f>
        <v>Mejor</v>
      </c>
      <c r="DD56" t="str">
        <f>+'Exported Data (Page 1)'!AD56</f>
        <v>Mejor</v>
      </c>
      <c r="DK56" t="str">
        <f>+'Exported Data (Page 1)'!AE56</f>
        <v>Igual</v>
      </c>
      <c r="DL56" t="str">
        <f>+'Exported Data (Page 1)'!AF56</f>
        <v>Igual</v>
      </c>
      <c r="DS56" t="str">
        <f>+'Exported Data (Page 1)'!AG56</f>
        <v>Mejor</v>
      </c>
      <c r="DT56" t="str">
        <f>+'Exported Data (Page 1)'!AH56</f>
        <v>Mejor</v>
      </c>
      <c r="EA56" t="str">
        <f>+'Exported Data (Page 1)'!AI56</f>
        <v>Igual</v>
      </c>
      <c r="EB56" t="str">
        <f>+'Exported Data (Page 1)'!AJ56</f>
        <v>Igual</v>
      </c>
      <c r="EI56" t="str">
        <f>+'Exported Data (Page 1)'!AK56</f>
        <v>Peor</v>
      </c>
      <c r="EJ56" t="str">
        <f>+'Exported Data (Page 1)'!AL56</f>
        <v>Igual</v>
      </c>
      <c r="EQ56" t="str">
        <f>+'Exported Data (Page 1)'!AM56</f>
        <v>Igual</v>
      </c>
      <c r="ER56" t="str">
        <f>+'Exported Data (Page 1)'!AN56</f>
        <v>Igual</v>
      </c>
    </row>
    <row r="57" spans="1:157">
      <c r="A57" t="str">
        <f>+'Exported Data (Page 1)'!A57</f>
        <v>mrinconv@biopappel.com</v>
      </c>
      <c r="B57" t="str">
        <f>+'Exported Data (Page 1)'!C57</f>
        <v>Igual</v>
      </c>
      <c r="C57" t="str">
        <f>+'Exported Data (Page 1)'!D57</f>
        <v>Mejor</v>
      </c>
      <c r="J57" t="str">
        <f>+'Exported Data (Page 1)'!E57</f>
        <v>Peor</v>
      </c>
      <c r="K57" t="str">
        <f>+'Exported Data (Page 1)'!F57</f>
        <v>Mejor</v>
      </c>
      <c r="R57" t="str">
        <f>+'Exported Data (Page 1)'!G57</f>
        <v>Peor</v>
      </c>
      <c r="S57" t="str">
        <f>+'Exported Data (Page 1)'!H57</f>
        <v>Igual</v>
      </c>
      <c r="Z57" t="str">
        <f>+'Exported Data (Page 1)'!I57</f>
        <v>Más</v>
      </c>
      <c r="AA57" t="str">
        <f>+'Exported Data (Page 1)'!J57</f>
        <v>Más</v>
      </c>
      <c r="AH57" t="str">
        <f>+'Exported Data (Page 1)'!K57</f>
        <v>Igual</v>
      </c>
      <c r="AI57" t="str">
        <f>+'Exported Data (Page 1)'!L57</f>
        <v>Más</v>
      </c>
      <c r="AP57" t="str">
        <f>+'Exported Data (Page 1)'!M57</f>
        <v>Igual</v>
      </c>
      <c r="AQ57" t="str">
        <f>+'Exported Data (Page 1)'!N57</f>
        <v>Igual</v>
      </c>
      <c r="AX57" t="str">
        <f>+'Exported Data (Page 1)'!O57</f>
        <v>Peor</v>
      </c>
      <c r="AY57" t="str">
        <f>+'Exported Data (Page 1)'!P57</f>
        <v>Igual</v>
      </c>
      <c r="BF57" t="str">
        <f>+'Exported Data (Page 1)'!Q57</f>
        <v>Peor</v>
      </c>
      <c r="BG57" t="str">
        <f>+'Exported Data (Page 1)'!R57</f>
        <v>Igual</v>
      </c>
      <c r="BN57" t="str">
        <f>+'Exported Data (Page 1)'!S57</f>
        <v>Mucho peor</v>
      </c>
      <c r="BO57" t="str">
        <f>+'Exported Data (Page 1)'!T57</f>
        <v>Peor</v>
      </c>
      <c r="BV57" t="str">
        <f>+'Exported Data (Page 1)'!U57</f>
        <v>Mucho peor</v>
      </c>
      <c r="BW57" t="str">
        <f>+'Exported Data (Page 1)'!V57</f>
        <v>Peor</v>
      </c>
      <c r="CD57" t="str">
        <f>+'Exported Data (Page 1)'!W57</f>
        <v>Mucho peor</v>
      </c>
      <c r="CE57" t="str">
        <f>+'Exported Data (Page 1)'!X57</f>
        <v>Peor</v>
      </c>
      <c r="CL57" t="str">
        <f>+'Exported Data (Page 1)'!Y57</f>
        <v>Igual</v>
      </c>
      <c r="CM57" t="str">
        <f>+'Exported Data (Page 1)'!Z57</f>
        <v>Mejor</v>
      </c>
      <c r="CT57" t="str">
        <f>+'Exported Data (Page 1)'!AA57</f>
        <v>Peor</v>
      </c>
      <c r="CU57" t="str">
        <f>+'Exported Data (Page 1)'!AB57</f>
        <v>Igual</v>
      </c>
      <c r="DC57" t="str">
        <f>+'Exported Data (Page 1)'!AC57</f>
        <v>Igual</v>
      </c>
      <c r="DD57" t="str">
        <f>+'Exported Data (Page 1)'!AD57</f>
        <v>Mejor</v>
      </c>
      <c r="DK57" t="str">
        <f>+'Exported Data (Page 1)'!AE57</f>
        <v>Peor</v>
      </c>
      <c r="DL57" t="str">
        <f>+'Exported Data (Page 1)'!AF57</f>
        <v>Igual</v>
      </c>
      <c r="DS57" t="str">
        <f>+'Exported Data (Page 1)'!AG57</f>
        <v>Peor</v>
      </c>
      <c r="DT57" t="str">
        <f>+'Exported Data (Page 1)'!AH57</f>
        <v>Mejor</v>
      </c>
      <c r="EA57" t="str">
        <f>+'Exported Data (Page 1)'!AI57</f>
        <v>Peor</v>
      </c>
      <c r="EB57" t="str">
        <f>+'Exported Data (Page 1)'!AJ57</f>
        <v>Peor</v>
      </c>
      <c r="EI57" t="str">
        <f>+'Exported Data (Page 1)'!AK57</f>
        <v>Peor</v>
      </c>
      <c r="EJ57" t="str">
        <f>+'Exported Data (Page 1)'!AL57</f>
        <v>Peor</v>
      </c>
      <c r="EQ57" t="str">
        <f>+'Exported Data (Page 1)'!AM57</f>
        <v>Peor</v>
      </c>
      <c r="ER57" t="str">
        <f>+'Exported Data (Page 1)'!AN57</f>
        <v>Peor</v>
      </c>
    </row>
    <row r="58" spans="1:157">
      <c r="A58" t="str">
        <f>+'Exported Data (Page 1)'!A58</f>
        <v>msaba@casasaba.com</v>
      </c>
      <c r="B58" t="str">
        <f>+'Exported Data (Page 1)'!C58</f>
        <v>Mejor</v>
      </c>
      <c r="C58" t="str">
        <f>+'Exported Data (Page 1)'!D58</f>
        <v>Mejor</v>
      </c>
      <c r="J58" t="str">
        <f>+'Exported Data (Page 1)'!E58</f>
        <v>Mejor</v>
      </c>
      <c r="K58" t="str">
        <f>+'Exported Data (Page 1)'!F58</f>
        <v>Mejor</v>
      </c>
      <c r="R58" t="str">
        <f>+'Exported Data (Page 1)'!G58</f>
        <v>Igual</v>
      </c>
      <c r="S58" t="str">
        <f>+'Exported Data (Page 1)'!H58</f>
        <v>Peor</v>
      </c>
      <c r="Z58" t="str">
        <f>+'Exported Data (Page 1)'!I58</f>
        <v>Más</v>
      </c>
      <c r="AA58" t="str">
        <f>+'Exported Data (Page 1)'!J58</f>
        <v>Más</v>
      </c>
      <c r="AH58" t="str">
        <f>+'Exported Data (Page 1)'!K58</f>
        <v>Más</v>
      </c>
      <c r="AI58" t="str">
        <f>+'Exported Data (Page 1)'!L58</f>
        <v>Más</v>
      </c>
      <c r="AP58" t="str">
        <f>+'Exported Data (Page 1)'!M58</f>
        <v>Mejor</v>
      </c>
      <c r="AQ58" t="str">
        <f>+'Exported Data (Page 1)'!N58</f>
        <v>Mejor</v>
      </c>
      <c r="AX58" t="str">
        <f>+'Exported Data (Page 1)'!O58</f>
        <v>Mejor</v>
      </c>
      <c r="AY58" t="str">
        <f>+'Exported Data (Page 1)'!P58</f>
        <v>Mejor</v>
      </c>
      <c r="BF58" t="str">
        <f>+'Exported Data (Page 1)'!Q58</f>
        <v>Igual</v>
      </c>
      <c r="BG58" t="str">
        <f>+'Exported Data (Page 1)'!R58</f>
        <v>Igual</v>
      </c>
      <c r="BN58" t="str">
        <f>+'Exported Data (Page 1)'!S58</f>
        <v>Peor</v>
      </c>
      <c r="BO58" t="str">
        <f>+'Exported Data (Page 1)'!T58</f>
        <v>Peor</v>
      </c>
      <c r="BV58" t="str">
        <f>+'Exported Data (Page 1)'!U58</f>
        <v>Igual</v>
      </c>
      <c r="BW58" t="str">
        <f>+'Exported Data (Page 1)'!V58</f>
        <v>Mejor</v>
      </c>
      <c r="CD58" t="str">
        <f>+'Exported Data (Page 1)'!W58</f>
        <v>Igual</v>
      </c>
      <c r="CE58" t="str">
        <f>+'Exported Data (Page 1)'!X58</f>
        <v>Mejor</v>
      </c>
      <c r="CL58" t="str">
        <f>+'Exported Data (Page 1)'!Y58</f>
        <v>Igual</v>
      </c>
      <c r="CM58" t="str">
        <f>+'Exported Data (Page 1)'!Z58</f>
        <v>Mejor</v>
      </c>
      <c r="CT58" t="str">
        <f>+'Exported Data (Page 1)'!AA58</f>
        <v>Igual</v>
      </c>
      <c r="CU58" t="str">
        <f>+'Exported Data (Page 1)'!AB58</f>
        <v>Igual</v>
      </c>
      <c r="DC58" t="str">
        <f>+'Exported Data (Page 1)'!AC58</f>
        <v>Igual</v>
      </c>
      <c r="DD58" t="str">
        <f>+'Exported Data (Page 1)'!AD58</f>
        <v>Mejor</v>
      </c>
      <c r="DK58" t="str">
        <f>+'Exported Data (Page 1)'!AE58</f>
        <v>Igual</v>
      </c>
      <c r="DL58" t="str">
        <f>+'Exported Data (Page 1)'!AF58</f>
        <v>Mejor</v>
      </c>
      <c r="DS58" t="str">
        <f>+'Exported Data (Page 1)'!AG58</f>
        <v>Mejor</v>
      </c>
      <c r="DT58" t="str">
        <f>+'Exported Data (Page 1)'!AH58</f>
        <v>Mejor</v>
      </c>
      <c r="EA58" t="str">
        <f>+'Exported Data (Page 1)'!AI58</f>
        <v>Igual</v>
      </c>
      <c r="EB58" t="str">
        <f>+'Exported Data (Page 1)'!AJ58</f>
        <v>Igual</v>
      </c>
      <c r="EI58" t="str">
        <f>+'Exported Data (Page 1)'!AK58</f>
        <v>Peor</v>
      </c>
      <c r="EJ58" t="str">
        <f>+'Exported Data (Page 1)'!AL58</f>
        <v>Peor</v>
      </c>
      <c r="EQ58" t="str">
        <f>+'Exported Data (Page 1)'!AM58</f>
        <v>Mejor</v>
      </c>
      <c r="ER58" t="str">
        <f>+'Exported Data (Page 1)'!AN58</f>
        <v>Igual</v>
      </c>
    </row>
    <row r="59" spans="1:157">
      <c r="A59" t="str">
        <f>+'Exported Data (Page 1)'!A59</f>
        <v>murilo_melo@praxair.com</v>
      </c>
      <c r="B59" t="str">
        <f>+'Exported Data (Page 1)'!C59</f>
        <v>Mejor</v>
      </c>
      <c r="C59" t="str">
        <f>+'Exported Data (Page 1)'!D59</f>
        <v>Mejor</v>
      </c>
      <c r="J59" t="str">
        <f>+'Exported Data (Page 1)'!E59</f>
        <v>Mejor</v>
      </c>
      <c r="K59" t="str">
        <f>+'Exported Data (Page 1)'!F59</f>
        <v>Mejor</v>
      </c>
      <c r="R59" t="str">
        <f>+'Exported Data (Page 1)'!G59</f>
        <v>Igual</v>
      </c>
      <c r="S59" t="str">
        <f>+'Exported Data (Page 1)'!H59</f>
        <v>Igual</v>
      </c>
      <c r="Z59" t="str">
        <f>+'Exported Data (Page 1)'!I59</f>
        <v>Igual</v>
      </c>
      <c r="AA59" t="str">
        <f>+'Exported Data (Page 1)'!J59</f>
        <v>Más</v>
      </c>
      <c r="AH59" t="str">
        <f>+'Exported Data (Page 1)'!K59</f>
        <v>Más</v>
      </c>
      <c r="AI59" t="str">
        <f>+'Exported Data (Page 1)'!L59</f>
        <v>Más</v>
      </c>
      <c r="AP59" t="str">
        <f>+'Exported Data (Page 1)'!M59</f>
        <v>Igual</v>
      </c>
      <c r="AQ59" t="str">
        <f>+'Exported Data (Page 1)'!N59</f>
        <v>Igual</v>
      </c>
      <c r="AX59" t="str">
        <f>+'Exported Data (Page 1)'!O59</f>
        <v>Igual</v>
      </c>
      <c r="AY59" t="str">
        <f>+'Exported Data (Page 1)'!P59</f>
        <v>Igual</v>
      </c>
      <c r="BF59" t="str">
        <f>+'Exported Data (Page 1)'!Q59</f>
        <v>Igual</v>
      </c>
      <c r="BG59" t="str">
        <f>+'Exported Data (Page 1)'!R59</f>
        <v>Igual</v>
      </c>
      <c r="BN59" t="str">
        <f>+'Exported Data (Page 1)'!S59</f>
        <v>Igual</v>
      </c>
      <c r="BO59" t="str">
        <f>+'Exported Data (Page 1)'!T59</f>
        <v>Igual</v>
      </c>
      <c r="BV59" t="str">
        <f>+'Exported Data (Page 1)'!U59</f>
        <v>Igual</v>
      </c>
      <c r="BW59" t="str">
        <f>+'Exported Data (Page 1)'!V59</f>
        <v>Igual</v>
      </c>
      <c r="CD59" t="str">
        <f>+'Exported Data (Page 1)'!W59</f>
        <v>Igual</v>
      </c>
      <c r="CE59" t="str">
        <f>+'Exported Data (Page 1)'!X59</f>
        <v>Igual</v>
      </c>
      <c r="CL59" t="str">
        <f>+'Exported Data (Page 1)'!Y59</f>
        <v>Mejor</v>
      </c>
      <c r="CM59" t="str">
        <f>+'Exported Data (Page 1)'!Z59</f>
        <v>Mejor</v>
      </c>
      <c r="CT59" t="str">
        <f>+'Exported Data (Page 1)'!AA59</f>
        <v>Igual</v>
      </c>
      <c r="CU59" t="str">
        <f>+'Exported Data (Page 1)'!AB59</f>
        <v>Igual</v>
      </c>
      <c r="DC59" t="str">
        <f>+'Exported Data (Page 1)'!AC59</f>
        <v>Igual</v>
      </c>
      <c r="DD59" t="str">
        <f>+'Exported Data (Page 1)'!AD59</f>
        <v>Igual</v>
      </c>
      <c r="DK59" t="str">
        <f>+'Exported Data (Page 1)'!AE59</f>
        <v>Mejor</v>
      </c>
      <c r="DL59" t="str">
        <f>+'Exported Data (Page 1)'!AF59</f>
        <v>Igual</v>
      </c>
      <c r="DS59" t="str">
        <f>+'Exported Data (Page 1)'!AG59</f>
        <v>Mejor</v>
      </c>
      <c r="DT59" t="str">
        <f>+'Exported Data (Page 1)'!AH59</f>
        <v>Mejor</v>
      </c>
      <c r="EA59" t="str">
        <f>+'Exported Data (Page 1)'!AI59</f>
        <v>Mejor</v>
      </c>
      <c r="EB59" t="str">
        <f>+'Exported Data (Page 1)'!AJ59</f>
        <v>Igual</v>
      </c>
      <c r="EI59" t="str">
        <f>+'Exported Data (Page 1)'!AK59</f>
        <v>Igual</v>
      </c>
      <c r="EJ59" t="str">
        <f>+'Exported Data (Page 1)'!AL59</f>
        <v>Igual</v>
      </c>
      <c r="EQ59" t="str">
        <f>+'Exported Data (Page 1)'!AM59</f>
        <v>Igual</v>
      </c>
      <c r="ER59" t="str">
        <f>+'Exported Data (Page 1)'!AN59</f>
        <v>Igual</v>
      </c>
    </row>
    <row r="60" spans="1:157">
      <c r="A60" t="str">
        <f>+'Exported Data (Page 1)'!A60</f>
        <v>oesosa@manpower.com.mx</v>
      </c>
      <c r="B60" t="str">
        <f>+'Exported Data (Page 1)'!C60</f>
        <v>Mejor</v>
      </c>
      <c r="C60" t="str">
        <f>+'Exported Data (Page 1)'!D60</f>
        <v>Mejor</v>
      </c>
      <c r="J60" t="str">
        <f>+'Exported Data (Page 1)'!E60</f>
        <v>Peor</v>
      </c>
      <c r="K60" t="str">
        <f>+'Exported Data (Page 1)'!F60</f>
        <v>Mejor</v>
      </c>
      <c r="R60" t="str">
        <f>+'Exported Data (Page 1)'!G60</f>
        <v>Igual</v>
      </c>
      <c r="S60" t="str">
        <f>+'Exported Data (Page 1)'!H60</f>
        <v>Mejor</v>
      </c>
      <c r="Z60" t="str">
        <f>+'Exported Data (Page 1)'!I60</f>
        <v>Igual</v>
      </c>
      <c r="AA60" t="str">
        <f>+'Exported Data (Page 1)'!J60</f>
        <v>Más</v>
      </c>
      <c r="AH60" t="str">
        <f>+'Exported Data (Page 1)'!K60</f>
        <v>Igual</v>
      </c>
      <c r="AI60" t="str">
        <f>+'Exported Data (Page 1)'!L60</f>
        <v>Más</v>
      </c>
      <c r="AP60" t="str">
        <f>+'Exported Data (Page 1)'!M60</f>
        <v>Igual</v>
      </c>
      <c r="AQ60" t="str">
        <f>+'Exported Data (Page 1)'!N60</f>
        <v>Mejor</v>
      </c>
      <c r="AX60" t="str">
        <f>+'Exported Data (Page 1)'!O60</f>
        <v>Igual</v>
      </c>
      <c r="AY60" t="str">
        <f>+'Exported Data (Page 1)'!P60</f>
        <v>Mejor</v>
      </c>
      <c r="BF60" t="str">
        <f>+'Exported Data (Page 1)'!Q60</f>
        <v>Igual</v>
      </c>
      <c r="BG60" t="str">
        <f>+'Exported Data (Page 1)'!R60</f>
        <v>Mejor</v>
      </c>
      <c r="BN60" t="str">
        <f>+'Exported Data (Page 1)'!S60</f>
        <v>Peor</v>
      </c>
      <c r="BO60" t="str">
        <f>+'Exported Data (Page 1)'!T60</f>
        <v>Mejor</v>
      </c>
      <c r="BV60" t="str">
        <f>+'Exported Data (Page 1)'!U60</f>
        <v>Igual</v>
      </c>
      <c r="BW60" t="str">
        <f>+'Exported Data (Page 1)'!V60</f>
        <v>Igual</v>
      </c>
      <c r="CD60" t="str">
        <f>+'Exported Data (Page 1)'!W60</f>
        <v>Igual</v>
      </c>
      <c r="CE60" t="str">
        <f>+'Exported Data (Page 1)'!X60</f>
        <v>Mejor</v>
      </c>
      <c r="CL60" t="str">
        <f>+'Exported Data (Page 1)'!Y60</f>
        <v>Mejor</v>
      </c>
      <c r="CM60" t="str">
        <f>+'Exported Data (Page 1)'!Z60</f>
        <v>Mejor</v>
      </c>
      <c r="CT60" t="str">
        <f>+'Exported Data (Page 1)'!AA60</f>
        <v>Mejor</v>
      </c>
      <c r="CU60" t="str">
        <f>+'Exported Data (Page 1)'!AB60</f>
        <v>Mejor</v>
      </c>
      <c r="DC60" t="str">
        <f>+'Exported Data (Page 1)'!AC60</f>
        <v>Igual</v>
      </c>
      <c r="DD60" t="str">
        <f>+'Exported Data (Page 1)'!AD60</f>
        <v>Mejor</v>
      </c>
      <c r="DK60" t="str">
        <f>+'Exported Data (Page 1)'!AE60</f>
        <v>Mejor</v>
      </c>
      <c r="DL60" t="str">
        <f>+'Exported Data (Page 1)'!AF60</f>
        <v>Mucho mejor</v>
      </c>
      <c r="DS60" t="str">
        <f>+'Exported Data (Page 1)'!AG60</f>
        <v>Mejor</v>
      </c>
      <c r="DT60" t="str">
        <f>+'Exported Data (Page 1)'!AH60</f>
        <v>Mucho mejor</v>
      </c>
      <c r="EA60" t="str">
        <f>+'Exported Data (Page 1)'!AI60</f>
        <v>Igual</v>
      </c>
      <c r="EB60" t="str">
        <f>+'Exported Data (Page 1)'!AJ60</f>
        <v>Igual</v>
      </c>
      <c r="EI60" t="str">
        <f>+'Exported Data (Page 1)'!AK60</f>
        <v>Peor</v>
      </c>
      <c r="EJ60" t="str">
        <f>+'Exported Data (Page 1)'!AL60</f>
        <v>Peor</v>
      </c>
      <c r="EQ60" t="str">
        <f>+'Exported Data (Page 1)'!AM60</f>
        <v>Peor</v>
      </c>
      <c r="ER60" t="str">
        <f>+'Exported Data (Page 1)'!AN60</f>
        <v>Mejor</v>
      </c>
    </row>
    <row r="61" spans="1:157">
      <c r="A61" t="str">
        <f>+'Exported Data (Page 1)'!A61</f>
        <v>presidencia@multisistemas.com.mx</v>
      </c>
      <c r="B61" t="str">
        <f>+'Exported Data (Page 1)'!C61</f>
        <v>Mucho mejor</v>
      </c>
      <c r="C61" t="str">
        <f>+'Exported Data (Page 1)'!D61</f>
        <v>Mejor</v>
      </c>
      <c r="J61" t="str">
        <f>+'Exported Data (Page 1)'!E61</f>
        <v>Mejor</v>
      </c>
      <c r="K61" t="str">
        <f>+'Exported Data (Page 1)'!F61</f>
        <v>Mejor</v>
      </c>
      <c r="R61" t="str">
        <f>+'Exported Data (Page 1)'!G61</f>
        <v>Igual</v>
      </c>
      <c r="S61" t="str">
        <f>+'Exported Data (Page 1)'!H61</f>
        <v>Igual</v>
      </c>
      <c r="Z61" t="str">
        <f>+'Exported Data (Page 1)'!I61</f>
        <v>Más</v>
      </c>
      <c r="AA61" t="str">
        <f>+'Exported Data (Page 1)'!J61</f>
        <v>Más</v>
      </c>
      <c r="AH61" t="str">
        <f>+'Exported Data (Page 1)'!K61</f>
        <v>Más</v>
      </c>
      <c r="AI61" t="str">
        <f>+'Exported Data (Page 1)'!L61</f>
        <v>Más</v>
      </c>
      <c r="AP61" t="str">
        <f>+'Exported Data (Page 1)'!M61</f>
        <v>Peor</v>
      </c>
      <c r="AQ61" t="str">
        <f>+'Exported Data (Page 1)'!N61</f>
        <v>Peor</v>
      </c>
      <c r="AX61" t="str">
        <f>+'Exported Data (Page 1)'!O61</f>
        <v>Peor</v>
      </c>
      <c r="AY61" t="str">
        <f>+'Exported Data (Page 1)'!P61</f>
        <v>Peor</v>
      </c>
      <c r="BF61" t="str">
        <f>+'Exported Data (Page 1)'!Q61</f>
        <v>Peor</v>
      </c>
      <c r="BG61" t="str">
        <f>+'Exported Data (Page 1)'!R61</f>
        <v>Mucho peor</v>
      </c>
      <c r="BN61" t="str">
        <f>+'Exported Data (Page 1)'!S61</f>
        <v>Peor</v>
      </c>
      <c r="BO61" t="str">
        <f>+'Exported Data (Page 1)'!T61</f>
        <v>Mucho peor</v>
      </c>
      <c r="BV61" t="str">
        <f>+'Exported Data (Page 1)'!U61</f>
        <v>Peor</v>
      </c>
      <c r="BW61" t="str">
        <f>+'Exported Data (Page 1)'!V61</f>
        <v>Mucho peor</v>
      </c>
      <c r="CD61" t="str">
        <f>+'Exported Data (Page 1)'!W61</f>
        <v>Peor</v>
      </c>
      <c r="CE61" t="str">
        <f>+'Exported Data (Page 1)'!X61</f>
        <v>Mucho peor</v>
      </c>
      <c r="CL61" t="str">
        <f>+'Exported Data (Page 1)'!Y61</f>
        <v>Mejor</v>
      </c>
      <c r="CM61" t="str">
        <f>+'Exported Data (Page 1)'!Z61</f>
        <v>Igual</v>
      </c>
      <c r="CT61" t="str">
        <f>+'Exported Data (Page 1)'!AA61</f>
        <v>Igual</v>
      </c>
      <c r="CU61" t="str">
        <f>+'Exported Data (Page 1)'!AB61</f>
        <v>Peor</v>
      </c>
      <c r="DC61" t="str">
        <f>+'Exported Data (Page 1)'!AC61</f>
        <v>Igual</v>
      </c>
      <c r="DD61" t="str">
        <f>+'Exported Data (Page 1)'!AD61</f>
        <v>Peor</v>
      </c>
      <c r="DK61" t="str">
        <f>+'Exported Data (Page 1)'!AE61</f>
        <v>Igual</v>
      </c>
      <c r="DL61" t="str">
        <f>+'Exported Data (Page 1)'!AF61</f>
        <v>Igual</v>
      </c>
      <c r="DS61" t="str">
        <f>+'Exported Data (Page 1)'!AG61</f>
        <v>Mejor</v>
      </c>
      <c r="DT61" t="str">
        <f>+'Exported Data (Page 1)'!AH61</f>
        <v>Igual</v>
      </c>
      <c r="EA61" t="str">
        <f>+'Exported Data (Page 1)'!AI61</f>
        <v>Igual</v>
      </c>
      <c r="EB61" t="str">
        <f>+'Exported Data (Page 1)'!AJ61</f>
        <v>Peor</v>
      </c>
      <c r="EI61" t="str">
        <f>+'Exported Data (Page 1)'!AK61</f>
        <v>Igual</v>
      </c>
      <c r="EJ61" t="str">
        <f>+'Exported Data (Page 1)'!AL61</f>
        <v>Igual</v>
      </c>
      <c r="EQ61" t="str">
        <f>+'Exported Data (Page 1)'!AM61</f>
        <v>Peor</v>
      </c>
      <c r="ER61" t="str">
        <f>+'Exported Data (Page 1)'!AN61</f>
        <v>Mejor</v>
      </c>
    </row>
    <row r="62" spans="1:157">
      <c r="A62" t="str">
        <f>+'Exported Data (Page 1)'!A62</f>
        <v>rafael.nava@mabe.com.mx</v>
      </c>
      <c r="B62" t="str">
        <f>+'Exported Data (Page 1)'!C62</f>
        <v>Igual</v>
      </c>
      <c r="C62" t="str">
        <f>+'Exported Data (Page 1)'!D62</f>
        <v>Mejor</v>
      </c>
      <c r="J62" t="str">
        <f>+'Exported Data (Page 1)'!E62</f>
        <v>Igual</v>
      </c>
      <c r="K62" t="str">
        <f>+'Exported Data (Page 1)'!F62</f>
        <v>Mejor</v>
      </c>
      <c r="R62" t="str">
        <f>+'Exported Data (Page 1)'!G62</f>
        <v>Mejor</v>
      </c>
      <c r="S62" t="str">
        <f>+'Exported Data (Page 1)'!H62</f>
        <v>Igual</v>
      </c>
      <c r="Z62" t="str">
        <f>+'Exported Data (Page 1)'!I62</f>
        <v>Más</v>
      </c>
      <c r="AA62" t="str">
        <f>+'Exported Data (Page 1)'!J62</f>
        <v>Más</v>
      </c>
      <c r="AH62" t="str">
        <f>+'Exported Data (Page 1)'!K62</f>
        <v>Menos</v>
      </c>
      <c r="AI62" t="str">
        <f>+'Exported Data (Page 1)'!L62</f>
        <v>Igual</v>
      </c>
      <c r="AP62" t="str">
        <f>+'Exported Data (Page 1)'!M62</f>
        <v>Igual</v>
      </c>
      <c r="AQ62" t="str">
        <f>+'Exported Data (Page 1)'!N62</f>
        <v>Igual</v>
      </c>
      <c r="AX62" t="str">
        <f>+'Exported Data (Page 1)'!O62</f>
        <v>Peor</v>
      </c>
      <c r="AY62" t="str">
        <f>+'Exported Data (Page 1)'!P62</f>
        <v>Mejor</v>
      </c>
      <c r="BF62" t="str">
        <f>+'Exported Data (Page 1)'!Q62</f>
        <v>Igual</v>
      </c>
      <c r="BG62" t="str">
        <f>+'Exported Data (Page 1)'!R62</f>
        <v>Igual</v>
      </c>
      <c r="BN62" t="str">
        <f>+'Exported Data (Page 1)'!S62</f>
        <v>Igual</v>
      </c>
      <c r="BO62" t="str">
        <f>+'Exported Data (Page 1)'!T62</f>
        <v>Mejor</v>
      </c>
      <c r="BV62" t="str">
        <f>+'Exported Data (Page 1)'!U62</f>
        <v>Igual</v>
      </c>
      <c r="BW62" t="str">
        <f>+'Exported Data (Page 1)'!V62</f>
        <v>Igual</v>
      </c>
      <c r="CD62" t="str">
        <f>+'Exported Data (Page 1)'!W62</f>
        <v>Igual</v>
      </c>
      <c r="CE62" t="str">
        <f>+'Exported Data (Page 1)'!X62</f>
        <v>Mejor</v>
      </c>
      <c r="CL62" t="str">
        <f>+'Exported Data (Page 1)'!Y62</f>
        <v>Igual</v>
      </c>
      <c r="CM62" t="str">
        <f>+'Exported Data (Page 1)'!Z62</f>
        <v>Mejor</v>
      </c>
      <c r="CT62" t="str">
        <f>+'Exported Data (Page 1)'!AA62</f>
        <v>Igual</v>
      </c>
      <c r="CU62" t="str">
        <f>+'Exported Data (Page 1)'!AB62</f>
        <v>Igual</v>
      </c>
      <c r="DC62" t="str">
        <f>+'Exported Data (Page 1)'!AC62</f>
        <v>Peor</v>
      </c>
      <c r="DD62" t="str">
        <f>+'Exported Data (Page 1)'!AD62</f>
        <v>Igual</v>
      </c>
      <c r="DK62" t="str">
        <f>+'Exported Data (Page 1)'!AE62</f>
        <v>Mejor</v>
      </c>
      <c r="DL62" t="str">
        <f>+'Exported Data (Page 1)'!AF62</f>
        <v>Igual</v>
      </c>
      <c r="DS62" t="str">
        <f>+'Exported Data (Page 1)'!AG62</f>
        <v>Mejor</v>
      </c>
      <c r="DT62" t="str">
        <f>+'Exported Data (Page 1)'!AH62</f>
        <v>Mejor</v>
      </c>
      <c r="EA62" t="str">
        <f>+'Exported Data (Page 1)'!AI62</f>
        <v>Igual</v>
      </c>
      <c r="EB62" t="str">
        <f>+'Exported Data (Page 1)'!AJ62</f>
        <v>Igual</v>
      </c>
      <c r="EI62" t="str">
        <f>+'Exported Data (Page 1)'!AK62</f>
        <v>Peor</v>
      </c>
      <c r="EJ62" t="str">
        <f>+'Exported Data (Page 1)'!AL62</f>
        <v>Igual</v>
      </c>
      <c r="EQ62" t="str">
        <f>+'Exported Data (Page 1)'!AM62</f>
        <v>Peor</v>
      </c>
      <c r="ER62" t="str">
        <f>+'Exported Data (Page 1)'!AN62</f>
        <v>Igual</v>
      </c>
    </row>
    <row r="63" spans="1:157">
      <c r="A63" t="str">
        <f>+'Exported Data (Page 1)'!A63</f>
        <v>roberto.cuevas@accenture.com</v>
      </c>
      <c r="B63" t="str">
        <f>+'Exported Data (Page 1)'!C63</f>
        <v>Mejor</v>
      </c>
      <c r="C63" t="str">
        <f>+'Exported Data (Page 1)'!D63</f>
        <v>Mejor</v>
      </c>
      <c r="J63" t="str">
        <f>+'Exported Data (Page 1)'!E63</f>
        <v>Mejor</v>
      </c>
      <c r="K63" t="str">
        <f>+'Exported Data (Page 1)'!F63</f>
        <v>Mejor</v>
      </c>
      <c r="R63" t="str">
        <f>+'Exported Data (Page 1)'!G63</f>
        <v>Igual</v>
      </c>
      <c r="S63" t="str">
        <f>+'Exported Data (Page 1)'!H63</f>
        <v>Igual</v>
      </c>
      <c r="Z63" t="str">
        <f>+'Exported Data (Page 1)'!I63</f>
        <v>Más</v>
      </c>
      <c r="AA63" t="str">
        <f>+'Exported Data (Page 1)'!J63</f>
        <v>Más</v>
      </c>
      <c r="AH63" t="str">
        <f>+'Exported Data (Page 1)'!K63</f>
        <v>Más</v>
      </c>
      <c r="AI63" t="str">
        <f>+'Exported Data (Page 1)'!L63</f>
        <v>Más</v>
      </c>
      <c r="AP63" t="str">
        <f>+'Exported Data (Page 1)'!M63</f>
        <v>Igual</v>
      </c>
      <c r="AQ63" t="str">
        <f>+'Exported Data (Page 1)'!N63</f>
        <v>Igual</v>
      </c>
      <c r="AX63" t="str">
        <f>+'Exported Data (Page 1)'!O63</f>
        <v>Mejor</v>
      </c>
      <c r="AY63" t="str">
        <f>+'Exported Data (Page 1)'!P63</f>
        <v>Mejor</v>
      </c>
      <c r="BF63" t="str">
        <f>+'Exported Data (Page 1)'!Q63</f>
        <v>Igual</v>
      </c>
      <c r="BG63" t="str">
        <f>+'Exported Data (Page 1)'!R63</f>
        <v>Mejor</v>
      </c>
      <c r="BN63" t="str">
        <f>+'Exported Data (Page 1)'!S63</f>
        <v>Igual</v>
      </c>
      <c r="BO63" t="str">
        <f>+'Exported Data (Page 1)'!T63</f>
        <v>Mejor</v>
      </c>
      <c r="BV63" t="str">
        <f>+'Exported Data (Page 1)'!U63</f>
        <v>Mejor</v>
      </c>
      <c r="BW63" t="str">
        <f>+'Exported Data (Page 1)'!V63</f>
        <v>Mejor</v>
      </c>
      <c r="CD63" t="str">
        <f>+'Exported Data (Page 1)'!W63</f>
        <v>Mejor</v>
      </c>
      <c r="CE63" t="str">
        <f>+'Exported Data (Page 1)'!X63</f>
        <v>Mejor</v>
      </c>
      <c r="CL63" t="str">
        <f>+'Exported Data (Page 1)'!Y63</f>
        <v>Mejor</v>
      </c>
      <c r="CM63" t="str">
        <f>+'Exported Data (Page 1)'!Z63</f>
        <v>Mejor</v>
      </c>
      <c r="CT63" t="str">
        <f>+'Exported Data (Page 1)'!AA63</f>
        <v>Igual</v>
      </c>
      <c r="CU63" t="str">
        <f>+'Exported Data (Page 1)'!AB63</f>
        <v>Mejor</v>
      </c>
      <c r="DC63" t="str">
        <f>+'Exported Data (Page 1)'!AC63</f>
        <v>Igual</v>
      </c>
      <c r="DD63" t="str">
        <f>+'Exported Data (Page 1)'!AD63</f>
        <v>Mejor</v>
      </c>
      <c r="DK63" t="str">
        <f>+'Exported Data (Page 1)'!AE63</f>
        <v>Mejor</v>
      </c>
      <c r="DL63" t="str">
        <f>+'Exported Data (Page 1)'!AF63</f>
        <v>Mejor</v>
      </c>
      <c r="DS63" t="str">
        <f>+'Exported Data (Page 1)'!AG63</f>
        <v>Mejor</v>
      </c>
      <c r="DT63" t="str">
        <f>+'Exported Data (Page 1)'!AH63</f>
        <v>Mejor</v>
      </c>
      <c r="EA63" t="str">
        <f>+'Exported Data (Page 1)'!AI63</f>
        <v>Igual</v>
      </c>
      <c r="EB63" t="str">
        <f>+'Exported Data (Page 1)'!AJ63</f>
        <v>Mejor</v>
      </c>
      <c r="EI63" t="str">
        <f>+'Exported Data (Page 1)'!AK63</f>
        <v>Peor</v>
      </c>
      <c r="EJ63" t="str">
        <f>+'Exported Data (Page 1)'!AL63</f>
        <v>Mejor</v>
      </c>
      <c r="EQ63" t="str">
        <f>+'Exported Data (Page 1)'!AM63</f>
        <v>Mejor</v>
      </c>
      <c r="ER63" t="str">
        <f>+'Exported Data (Page 1)'!AN63</f>
        <v>Mejor</v>
      </c>
    </row>
    <row r="64" spans="1:157">
      <c r="A64" t="str">
        <f>+'Exported Data (Page 1)'!A64</f>
        <v>sergio.leal@realparaiso.com</v>
      </c>
      <c r="B64" t="str">
        <f>+'Exported Data (Page 1)'!C64</f>
        <v>Mejor</v>
      </c>
      <c r="C64" t="str">
        <f>+'Exported Data (Page 1)'!D64</f>
        <v>Mejor</v>
      </c>
      <c r="J64" t="str">
        <f>+'Exported Data (Page 1)'!E64</f>
        <v>Mejor</v>
      </c>
      <c r="K64" t="str">
        <f>+'Exported Data (Page 1)'!F64</f>
        <v>Mejor</v>
      </c>
      <c r="R64" t="str">
        <f>+'Exported Data (Page 1)'!G64</f>
        <v>Mucho mejor</v>
      </c>
      <c r="S64" t="str">
        <f>+'Exported Data (Page 1)'!H64</f>
        <v>Mejor</v>
      </c>
      <c r="Z64" t="str">
        <f>+'Exported Data (Page 1)'!I64</f>
        <v>Más</v>
      </c>
      <c r="AA64" t="str">
        <f>+'Exported Data (Page 1)'!J64</f>
        <v>Más</v>
      </c>
      <c r="AH64" t="str">
        <f>+'Exported Data (Page 1)'!K64</f>
        <v>Igual</v>
      </c>
      <c r="AI64" t="str">
        <f>+'Exported Data (Page 1)'!L64</f>
        <v>Más</v>
      </c>
      <c r="AP64" t="str">
        <f>+'Exported Data (Page 1)'!M64</f>
        <v>Igual</v>
      </c>
      <c r="AQ64" t="str">
        <f>+'Exported Data (Page 1)'!N64</f>
        <v>Mejor</v>
      </c>
      <c r="AX64" t="str">
        <f>+'Exported Data (Page 1)'!O64</f>
        <v>Igual</v>
      </c>
      <c r="AY64" t="str">
        <f>+'Exported Data (Page 1)'!P64</f>
        <v>Mejor</v>
      </c>
      <c r="BF64" t="str">
        <f>+'Exported Data (Page 1)'!Q64</f>
        <v>Igual</v>
      </c>
      <c r="BG64" t="str">
        <f>+'Exported Data (Page 1)'!R64</f>
        <v>Igual</v>
      </c>
      <c r="BN64" t="str">
        <f>+'Exported Data (Page 1)'!S64</f>
        <v>Peor</v>
      </c>
      <c r="BO64" t="str">
        <f>+'Exported Data (Page 1)'!T64</f>
        <v>Igual</v>
      </c>
      <c r="BV64" t="str">
        <f>+'Exported Data (Page 1)'!U64</f>
        <v>Peor</v>
      </c>
      <c r="BW64" t="str">
        <f>+'Exported Data (Page 1)'!V64</f>
        <v>Mejor</v>
      </c>
      <c r="CD64" t="str">
        <f>+'Exported Data (Page 1)'!W64</f>
        <v>Igual</v>
      </c>
      <c r="CE64" t="str">
        <f>+'Exported Data (Page 1)'!X64</f>
        <v>Igual</v>
      </c>
      <c r="CL64" t="str">
        <f>+'Exported Data (Page 1)'!Y64</f>
        <v>Mejor</v>
      </c>
      <c r="CM64" t="str">
        <f>+'Exported Data (Page 1)'!Z64</f>
        <v>Mejor</v>
      </c>
      <c r="CT64" t="str">
        <f>+'Exported Data (Page 1)'!AA64</f>
        <v>Igual</v>
      </c>
      <c r="CU64" t="str">
        <f>+'Exported Data (Page 1)'!AB64</f>
        <v>Igual</v>
      </c>
      <c r="DC64" t="str">
        <f>+'Exported Data (Page 1)'!AC64</f>
        <v>Igual</v>
      </c>
      <c r="DD64" t="str">
        <f>+'Exported Data (Page 1)'!AD64</f>
        <v>Igual</v>
      </c>
      <c r="DK64" t="str">
        <f>+'Exported Data (Page 1)'!AE64</f>
        <v>Mejor</v>
      </c>
      <c r="DL64" t="str">
        <f>+'Exported Data (Page 1)'!AF64</f>
        <v>Mucho mejor</v>
      </c>
      <c r="DS64" t="str">
        <f>+'Exported Data (Page 1)'!AG64</f>
        <v>Mejor</v>
      </c>
      <c r="DT64" t="str">
        <f>+'Exported Data (Page 1)'!AH64</f>
        <v>Mucho mejor</v>
      </c>
      <c r="EA64" t="str">
        <f>+'Exported Data (Page 1)'!AI64</f>
        <v>Peor</v>
      </c>
      <c r="EB64" t="str">
        <f>+'Exported Data (Page 1)'!AJ64</f>
        <v>Mucho peor</v>
      </c>
      <c r="EI64" t="str">
        <f>+'Exported Data (Page 1)'!AK64</f>
        <v>Peor</v>
      </c>
      <c r="EJ64" t="str">
        <f>+'Exported Data (Page 1)'!AL64</f>
        <v>Igual</v>
      </c>
      <c r="EQ64" t="str">
        <f>+'Exported Data (Page 1)'!AM64</f>
        <v>Igual</v>
      </c>
      <c r="ER64" t="str">
        <f>+'Exported Data (Page 1)'!AN64</f>
        <v>Mejor</v>
      </c>
    </row>
    <row r="65" spans="1:148">
      <c r="A65" t="str">
        <f>+'Exported Data (Page 1)'!A65</f>
        <v>thierry.rudloff@provident.com.mx</v>
      </c>
      <c r="B65" t="str">
        <f>+'Exported Data (Page 1)'!C65</f>
        <v>Mejor</v>
      </c>
      <c r="C65" t="str">
        <f>+'Exported Data (Page 1)'!D65</f>
        <v>Mejor</v>
      </c>
      <c r="J65" t="str">
        <f>+'Exported Data (Page 1)'!E65</f>
        <v>Mejor</v>
      </c>
      <c r="K65" t="str">
        <f>+'Exported Data (Page 1)'!F65</f>
        <v>Mejor</v>
      </c>
      <c r="R65" t="str">
        <f>+'Exported Data (Page 1)'!G65</f>
        <v>Igual</v>
      </c>
      <c r="S65" t="str">
        <f>+'Exported Data (Page 1)'!H65</f>
        <v>Igual</v>
      </c>
      <c r="Z65" t="str">
        <f>+'Exported Data (Page 1)'!I65</f>
        <v>Igual</v>
      </c>
      <c r="AA65" t="str">
        <f>+'Exported Data (Page 1)'!J65</f>
        <v>Igual</v>
      </c>
      <c r="AH65" t="str">
        <f>+'Exported Data (Page 1)'!K65</f>
        <v>Más</v>
      </c>
      <c r="AI65" t="str">
        <f>+'Exported Data (Page 1)'!L65</f>
        <v>Más</v>
      </c>
      <c r="AP65" t="str">
        <f>+'Exported Data (Page 1)'!M65</f>
        <v>Igual</v>
      </c>
      <c r="AQ65" t="str">
        <f>+'Exported Data (Page 1)'!N65</f>
        <v>Igual</v>
      </c>
      <c r="AX65" t="str">
        <f>+'Exported Data (Page 1)'!O65</f>
        <v>Igual</v>
      </c>
      <c r="AY65" t="str">
        <f>+'Exported Data (Page 1)'!P65</f>
        <v>Mejor</v>
      </c>
      <c r="BF65" t="str">
        <f>+'Exported Data (Page 1)'!Q65</f>
        <v>Igual</v>
      </c>
      <c r="BG65" t="str">
        <f>+'Exported Data (Page 1)'!R65</f>
        <v>Igual</v>
      </c>
      <c r="BN65" t="str">
        <f>+'Exported Data (Page 1)'!S65</f>
        <v>Igual</v>
      </c>
      <c r="BO65" t="str">
        <f>+'Exported Data (Page 1)'!T65</f>
        <v>Igual</v>
      </c>
      <c r="BV65" t="str">
        <f>+'Exported Data (Page 1)'!U65</f>
        <v>Igual</v>
      </c>
      <c r="BW65" t="str">
        <f>+'Exported Data (Page 1)'!V65</f>
        <v>Igual</v>
      </c>
      <c r="CD65" t="str">
        <f>+'Exported Data (Page 1)'!W65</f>
        <v>Mejor</v>
      </c>
      <c r="CE65" t="str">
        <f>+'Exported Data (Page 1)'!X65</f>
        <v>Mejor</v>
      </c>
      <c r="CL65" t="str">
        <f>+'Exported Data (Page 1)'!Y65</f>
        <v>Mejor</v>
      </c>
      <c r="CM65" t="str">
        <f>+'Exported Data (Page 1)'!Z65</f>
        <v>Mejor</v>
      </c>
      <c r="CT65" t="str">
        <f>+'Exported Data (Page 1)'!AA65</f>
        <v>Igual</v>
      </c>
      <c r="CU65" t="str">
        <f>+'Exported Data (Page 1)'!AB65</f>
        <v>Igual</v>
      </c>
      <c r="DC65" t="str">
        <f>+'Exported Data (Page 1)'!AC65</f>
        <v>Igual</v>
      </c>
      <c r="DD65" t="str">
        <f>+'Exported Data (Page 1)'!AD65</f>
        <v>Igual</v>
      </c>
      <c r="DK65" t="str">
        <f>+'Exported Data (Page 1)'!AE65</f>
        <v>Igual</v>
      </c>
      <c r="DL65" t="str">
        <f>+'Exported Data (Page 1)'!AF65</f>
        <v>Igual</v>
      </c>
      <c r="DS65" t="str">
        <f>+'Exported Data (Page 1)'!AG65</f>
        <v>Igual</v>
      </c>
      <c r="DT65" t="str">
        <f>+'Exported Data (Page 1)'!AH65</f>
        <v>Mejor</v>
      </c>
      <c r="EA65" t="str">
        <f>+'Exported Data (Page 1)'!AI65</f>
        <v>Peor</v>
      </c>
      <c r="EB65" t="str">
        <f>+'Exported Data (Page 1)'!AJ65</f>
        <v>Igual</v>
      </c>
      <c r="EI65" t="str">
        <f>+'Exported Data (Page 1)'!AK65</f>
        <v>Peor</v>
      </c>
      <c r="EJ65" t="str">
        <f>+'Exported Data (Page 1)'!AL65</f>
        <v>Peor</v>
      </c>
      <c r="EQ65" t="str">
        <f>+'Exported Data (Page 1)'!AM65</f>
        <v>Igual</v>
      </c>
      <c r="ER65" t="str">
        <f>+'Exported Data (Page 1)'!AN65</f>
        <v>Mejor</v>
      </c>
    </row>
    <row r="66" spans="1:148">
      <c r="A66" t="str">
        <f>+'Exported Data (Page 1)'!A66</f>
        <v>thomas.karig@vw.com.mx</v>
      </c>
      <c r="B66" t="str">
        <f>+'Exported Data (Page 1)'!C66</f>
        <v>Mejor</v>
      </c>
      <c r="C66" t="str">
        <f>+'Exported Data (Page 1)'!D66</f>
        <v>Igual</v>
      </c>
      <c r="J66" t="str">
        <f>+'Exported Data (Page 1)'!E66</f>
        <v>Mucho mejor</v>
      </c>
      <c r="K66" t="str">
        <f>+'Exported Data (Page 1)'!F66</f>
        <v>Igual</v>
      </c>
      <c r="R66" t="str">
        <f>+'Exported Data (Page 1)'!G66</f>
        <v>Igual</v>
      </c>
      <c r="S66" t="str">
        <f>+'Exported Data (Page 1)'!H66</f>
        <v>Igual</v>
      </c>
      <c r="Z66" t="str">
        <f>+'Exported Data (Page 1)'!I66</f>
        <v>Igual</v>
      </c>
      <c r="AA66" t="str">
        <f>+'Exported Data (Page 1)'!J66</f>
        <v>Igual</v>
      </c>
      <c r="AH66" t="str">
        <f>+'Exported Data (Page 1)'!K66</f>
        <v>Más</v>
      </c>
      <c r="AI66" t="str">
        <f>+'Exported Data (Page 1)'!L66</f>
        <v>Igual</v>
      </c>
      <c r="AP66" t="str">
        <f>+'Exported Data (Page 1)'!M66</f>
        <v>Mucho mejor</v>
      </c>
      <c r="AQ66" t="str">
        <f>+'Exported Data (Page 1)'!N66</f>
        <v>Igual</v>
      </c>
      <c r="AX66" t="str">
        <f>+'Exported Data (Page 1)'!O66</f>
        <v>Igual</v>
      </c>
      <c r="AY66" t="str">
        <f>+'Exported Data (Page 1)'!P66</f>
        <v>Igual</v>
      </c>
      <c r="BF66" t="str">
        <f>+'Exported Data (Page 1)'!Q66</f>
        <v>Igual</v>
      </c>
      <c r="BG66" t="str">
        <f>+'Exported Data (Page 1)'!R66</f>
        <v>Igual</v>
      </c>
      <c r="BN66" t="str">
        <f>+'Exported Data (Page 1)'!S66</f>
        <v>Igual</v>
      </c>
      <c r="BO66" t="str">
        <f>+'Exported Data (Page 1)'!T66</f>
        <v>Igual</v>
      </c>
      <c r="BV66" t="str">
        <f>+'Exported Data (Page 1)'!U66</f>
        <v>Igual</v>
      </c>
      <c r="BW66" t="str">
        <f>+'Exported Data (Page 1)'!V66</f>
        <v>Igual</v>
      </c>
      <c r="CD66" t="str">
        <f>+'Exported Data (Page 1)'!W66</f>
        <v>Mejor</v>
      </c>
      <c r="CE66" t="str">
        <f>+'Exported Data (Page 1)'!X66</f>
        <v>Mejor</v>
      </c>
      <c r="CL66" t="str">
        <f>+'Exported Data (Page 1)'!Y66</f>
        <v>Mejor</v>
      </c>
      <c r="CM66" t="str">
        <f>+'Exported Data (Page 1)'!Z66</f>
        <v>Mejor</v>
      </c>
      <c r="CT66" t="str">
        <f>+'Exported Data (Page 1)'!AA66</f>
        <v>Igual</v>
      </c>
      <c r="CU66" t="str">
        <f>+'Exported Data (Page 1)'!AB66</f>
        <v>Igual</v>
      </c>
      <c r="DC66" t="str">
        <f>+'Exported Data (Page 1)'!AC66</f>
        <v>Mejor</v>
      </c>
      <c r="DD66" t="str">
        <f>+'Exported Data (Page 1)'!AD66</f>
        <v>Mejor</v>
      </c>
      <c r="DK66" t="str">
        <f>+'Exported Data (Page 1)'!AE66</f>
        <v>Igual</v>
      </c>
      <c r="DL66" t="str">
        <f>+'Exported Data (Page 1)'!AF66</f>
        <v>Igual</v>
      </c>
      <c r="DS66" t="str">
        <f>+'Exported Data (Page 1)'!AG66</f>
        <v>Mejor</v>
      </c>
      <c r="DT66" t="str">
        <f>+'Exported Data (Page 1)'!AH66</f>
        <v>Mejor</v>
      </c>
      <c r="EA66" t="str">
        <f>+'Exported Data (Page 1)'!AI66</f>
        <v>Igual</v>
      </c>
      <c r="EB66" t="str">
        <f>+'Exported Data (Page 1)'!AJ66</f>
        <v>Igual</v>
      </c>
      <c r="EI66" t="str">
        <f>+'Exported Data (Page 1)'!AK66</f>
        <v>Igual</v>
      </c>
      <c r="EJ66" t="str">
        <f>+'Exported Data (Page 1)'!AL66</f>
        <v>Igual</v>
      </c>
      <c r="EQ66" t="str">
        <f>+'Exported Data (Page 1)'!AM66</f>
        <v>Mejor</v>
      </c>
      <c r="ER66" t="str">
        <f>+'Exported Data (Page 1)'!AN66</f>
        <v>Mejor</v>
      </c>
    </row>
    <row r="67" spans="1:148">
      <c r="A67" t="str">
        <f>+'Exported Data (Page 1)'!A67</f>
        <v>vcorta@whitecase.com</v>
      </c>
      <c r="B67" t="str">
        <f>+'Exported Data (Page 1)'!C67</f>
        <v>Igual</v>
      </c>
      <c r="C67" t="str">
        <f>+'Exported Data (Page 1)'!D67</f>
        <v>Mejor</v>
      </c>
      <c r="J67" t="str">
        <f>+'Exported Data (Page 1)'!E67</f>
        <v>Igual</v>
      </c>
      <c r="K67" t="str">
        <f>+'Exported Data (Page 1)'!F67</f>
        <v>Mejor</v>
      </c>
      <c r="R67" t="str">
        <f>+'Exported Data (Page 1)'!G67</f>
        <v>Igual</v>
      </c>
      <c r="S67" t="str">
        <f>+'Exported Data (Page 1)'!H67</f>
        <v>Mejor</v>
      </c>
      <c r="Z67" t="str">
        <f>+'Exported Data (Page 1)'!I67</f>
        <v>Igual</v>
      </c>
      <c r="AA67" t="str">
        <f>+'Exported Data (Page 1)'!J67</f>
        <v>Más</v>
      </c>
      <c r="AH67" t="str">
        <f>+'Exported Data (Page 1)'!K67</f>
        <v>Más</v>
      </c>
      <c r="AI67" t="str">
        <f>+'Exported Data (Page 1)'!L67</f>
        <v>Más</v>
      </c>
      <c r="AP67" t="str">
        <f>+'Exported Data (Page 1)'!M67</f>
        <v>Igual</v>
      </c>
      <c r="AQ67" t="str">
        <f>+'Exported Data (Page 1)'!N67</f>
        <v>Mejor</v>
      </c>
      <c r="AX67" t="str">
        <f>+'Exported Data (Page 1)'!O67</f>
        <v>Igual</v>
      </c>
      <c r="AY67" t="str">
        <f>+'Exported Data (Page 1)'!P67</f>
        <v>Mejor</v>
      </c>
      <c r="BF67" t="str">
        <f>+'Exported Data (Page 1)'!Q67</f>
        <v>Igual</v>
      </c>
      <c r="BG67" t="str">
        <f>+'Exported Data (Page 1)'!R67</f>
        <v>Mejor</v>
      </c>
      <c r="BN67" t="str">
        <f>+'Exported Data (Page 1)'!S67</f>
        <v>Igual</v>
      </c>
      <c r="BO67" t="str">
        <f>+'Exported Data (Page 1)'!T67</f>
        <v>Mejor</v>
      </c>
      <c r="BV67" t="str">
        <f>+'Exported Data (Page 1)'!U67</f>
        <v>Igual</v>
      </c>
      <c r="BW67" t="str">
        <f>+'Exported Data (Page 1)'!V67</f>
        <v>Igual</v>
      </c>
      <c r="CD67" t="str">
        <f>+'Exported Data (Page 1)'!W67</f>
        <v>Peor</v>
      </c>
      <c r="CE67" t="str">
        <f>+'Exported Data (Page 1)'!X67</f>
        <v>Peor</v>
      </c>
      <c r="CL67" t="str">
        <f>+'Exported Data (Page 1)'!Y67</f>
        <v>Igual</v>
      </c>
      <c r="CM67" t="str">
        <f>+'Exported Data (Page 1)'!Z67</f>
        <v>Igual</v>
      </c>
      <c r="CT67" t="str">
        <f>+'Exported Data (Page 1)'!AA67</f>
        <v>Igual</v>
      </c>
      <c r="CU67" t="str">
        <f>+'Exported Data (Page 1)'!AB67</f>
        <v>Igual</v>
      </c>
      <c r="DC67" t="str">
        <f>+'Exported Data (Page 1)'!AC67</f>
        <v>Igual</v>
      </c>
      <c r="DD67" t="str">
        <f>+'Exported Data (Page 1)'!AD67</f>
        <v>Igual</v>
      </c>
      <c r="DK67" t="str">
        <f>+'Exported Data (Page 1)'!AE67</f>
        <v>Mejor</v>
      </c>
      <c r="DL67" t="str">
        <f>+'Exported Data (Page 1)'!AF67</f>
        <v>Mejor</v>
      </c>
      <c r="DS67" t="str">
        <f>+'Exported Data (Page 1)'!AG67</f>
        <v>Mejor</v>
      </c>
      <c r="DT67" t="str">
        <f>+'Exported Data (Page 1)'!AH67</f>
        <v>Mejor</v>
      </c>
      <c r="EA67" t="str">
        <f>+'Exported Data (Page 1)'!AI67</f>
        <v>Igual</v>
      </c>
      <c r="EB67" t="str">
        <f>+'Exported Data (Page 1)'!AJ67</f>
        <v>Igual</v>
      </c>
      <c r="EI67" t="str">
        <f>+'Exported Data (Page 1)'!AK67</f>
        <v>Peor</v>
      </c>
      <c r="EJ67" t="str">
        <f>+'Exported Data (Page 1)'!AL67</f>
        <v>Igual</v>
      </c>
      <c r="EQ67" t="str">
        <f>+'Exported Data (Page 1)'!AM67</f>
        <v>Peor</v>
      </c>
      <c r="ER67" t="str">
        <f>+'Exported Data (Page 1)'!AN67</f>
        <v>Peor</v>
      </c>
    </row>
    <row r="68" spans="1:148">
      <c r="A68" t="str">
        <f>+'Exported Data (Page 1)'!A68</f>
        <v>villasenor-b@gcorvi.com.mx</v>
      </c>
      <c r="B68" t="str">
        <f>+'Exported Data (Page 1)'!C68</f>
        <v>Mejor</v>
      </c>
      <c r="C68" t="str">
        <f>+'Exported Data (Page 1)'!D68</f>
        <v>Mejor</v>
      </c>
      <c r="J68" t="str">
        <f>+'Exported Data (Page 1)'!E68</f>
        <v>Igual</v>
      </c>
      <c r="K68" t="str">
        <f>+'Exported Data (Page 1)'!F68</f>
        <v>Mejor</v>
      </c>
      <c r="R68" t="str">
        <f>+'Exported Data (Page 1)'!G68</f>
        <v>Igual</v>
      </c>
      <c r="S68" t="str">
        <f>+'Exported Data (Page 1)'!H68</f>
        <v>Igual</v>
      </c>
      <c r="Z68" t="str">
        <f>+'Exported Data (Page 1)'!I68</f>
        <v>Más</v>
      </c>
      <c r="AA68" t="str">
        <f>+'Exported Data (Page 1)'!J68</f>
        <v>Mucho más</v>
      </c>
      <c r="AH68" t="str">
        <f>+'Exported Data (Page 1)'!K68</f>
        <v>Menos</v>
      </c>
      <c r="AI68" t="str">
        <f>+'Exported Data (Page 1)'!L68</f>
        <v>Igual</v>
      </c>
      <c r="AP68" t="str">
        <f>+'Exported Data (Page 1)'!M68</f>
        <v>Peor</v>
      </c>
      <c r="AQ68" t="str">
        <f>+'Exported Data (Page 1)'!N68</f>
        <v>Mejor</v>
      </c>
      <c r="AX68" t="str">
        <f>+'Exported Data (Page 1)'!O68</f>
        <v>Mejor</v>
      </c>
      <c r="AY68" t="str">
        <f>+'Exported Data (Page 1)'!P68</f>
        <v>Mucho mejor</v>
      </c>
      <c r="BF68" t="str">
        <f>+'Exported Data (Page 1)'!Q68</f>
        <v>Peor</v>
      </c>
      <c r="BG68" t="str">
        <f>+'Exported Data (Page 1)'!R68</f>
        <v>Igual</v>
      </c>
      <c r="BN68" t="str">
        <f>+'Exported Data (Page 1)'!S68</f>
        <v>Igual</v>
      </c>
      <c r="BO68" t="str">
        <f>+'Exported Data (Page 1)'!T68</f>
        <v>Igual</v>
      </c>
      <c r="BV68" t="str">
        <f>+'Exported Data (Page 1)'!U68</f>
        <v>Peor</v>
      </c>
      <c r="BW68" t="str">
        <f>+'Exported Data (Page 1)'!V68</f>
        <v>Peor</v>
      </c>
      <c r="CD68" t="str">
        <f>+'Exported Data (Page 1)'!W68</f>
        <v>Peor</v>
      </c>
      <c r="CE68" t="str">
        <f>+'Exported Data (Page 1)'!X68</f>
        <v>Peor</v>
      </c>
      <c r="CL68" t="str">
        <f>+'Exported Data (Page 1)'!Y68</f>
        <v>Mejor</v>
      </c>
      <c r="CM68" t="str">
        <f>+'Exported Data (Page 1)'!Z68</f>
        <v>Igual</v>
      </c>
      <c r="CT68" t="str">
        <f>+'Exported Data (Page 1)'!AA68</f>
        <v>Igual</v>
      </c>
      <c r="CU68" t="str">
        <f>+'Exported Data (Page 1)'!AB68</f>
        <v>Igual</v>
      </c>
      <c r="DC68" t="str">
        <f>+'Exported Data (Page 1)'!AC68</f>
        <v>Igual</v>
      </c>
      <c r="DD68" t="str">
        <f>+'Exported Data (Page 1)'!AD68</f>
        <v>Igual</v>
      </c>
      <c r="DK68" t="str">
        <f>+'Exported Data (Page 1)'!AE68</f>
        <v>Mejor</v>
      </c>
      <c r="DL68" t="str">
        <f>+'Exported Data (Page 1)'!AF68</f>
        <v>Mejor</v>
      </c>
      <c r="DS68" t="str">
        <f>+'Exported Data (Page 1)'!AG68</f>
        <v>Mejor</v>
      </c>
      <c r="DT68" t="str">
        <f>+'Exported Data (Page 1)'!AH68</f>
        <v>Mucho mejor</v>
      </c>
      <c r="EA68" t="str">
        <f>+'Exported Data (Page 1)'!AI68</f>
        <v>Peor</v>
      </c>
      <c r="EB68" t="str">
        <f>+'Exported Data (Page 1)'!AJ68</f>
        <v>Mejor</v>
      </c>
      <c r="EI68" t="str">
        <f>+'Exported Data (Page 1)'!AK68</f>
        <v>Peor</v>
      </c>
      <c r="EJ68" t="str">
        <f>+'Exported Data (Page 1)'!AL68</f>
        <v>Mejor</v>
      </c>
      <c r="EQ68" t="str">
        <f>+'Exported Data (Page 1)'!AM68</f>
        <v>Peor</v>
      </c>
      <c r="ER68" t="str">
        <f>+'Exported Data (Page 1)'!AN68</f>
        <v>Mejor</v>
      </c>
    </row>
    <row r="69" spans="1:148">
      <c r="A69" t="str">
        <f>+'Exported Data (Page 1)'!A69</f>
        <v>vperez@infonavit.org.mx</v>
      </c>
      <c r="B69" t="str">
        <f>+'Exported Data (Page 1)'!C69</f>
        <v>Mucho mejor</v>
      </c>
      <c r="C69" t="str">
        <f>+'Exported Data (Page 1)'!D69</f>
        <v>Mejor</v>
      </c>
      <c r="J69" t="str">
        <f>+'Exported Data (Page 1)'!E69</f>
        <v>Mucho mejor</v>
      </c>
      <c r="K69" t="str">
        <f>+'Exported Data (Page 1)'!F69</f>
        <v>Mejor</v>
      </c>
      <c r="R69" t="str">
        <f>+'Exported Data (Page 1)'!G69</f>
        <v>Igual</v>
      </c>
      <c r="S69" t="str">
        <f>+'Exported Data (Page 1)'!H69</f>
        <v>Igual</v>
      </c>
      <c r="Z69" t="str">
        <f>+'Exported Data (Page 1)'!I69</f>
        <v>Igual</v>
      </c>
      <c r="AA69" t="str">
        <f>+'Exported Data (Page 1)'!J69</f>
        <v>Igual</v>
      </c>
      <c r="AH69" t="str">
        <f>+'Exported Data (Page 1)'!K69</f>
        <v>Igual</v>
      </c>
      <c r="AI69" t="str">
        <f>+'Exported Data (Page 1)'!L69</f>
        <v>Igual</v>
      </c>
      <c r="AP69" t="str">
        <f>+'Exported Data (Page 1)'!M69</f>
        <v>Igual</v>
      </c>
      <c r="AQ69" t="str">
        <f>+'Exported Data (Page 1)'!N69</f>
        <v>Igual</v>
      </c>
      <c r="AX69" t="str">
        <f>+'Exported Data (Page 1)'!O69</f>
        <v>Igual</v>
      </c>
      <c r="AY69" t="str">
        <f>+'Exported Data (Page 1)'!P69</f>
        <v>Mejor</v>
      </c>
      <c r="BF69" t="str">
        <f>+'Exported Data (Page 1)'!Q69</f>
        <v>Igual</v>
      </c>
      <c r="BG69" t="str">
        <f>+'Exported Data (Page 1)'!R69</f>
        <v>Igual</v>
      </c>
      <c r="BN69" t="str">
        <f>+'Exported Data (Page 1)'!S69</f>
        <v>Peor</v>
      </c>
      <c r="BO69" t="str">
        <f>+'Exported Data (Page 1)'!T69</f>
        <v>Mucho peor</v>
      </c>
      <c r="BV69" t="str">
        <f>+'Exported Data (Page 1)'!U69</f>
        <v>Igual</v>
      </c>
      <c r="BW69" t="str">
        <f>+'Exported Data (Page 1)'!V69</f>
        <v>Igual</v>
      </c>
      <c r="CD69" t="str">
        <f>+'Exported Data (Page 1)'!W69</f>
        <v>Mejor</v>
      </c>
      <c r="CE69" t="str">
        <f>+'Exported Data (Page 1)'!X69</f>
        <v>Mejor</v>
      </c>
      <c r="CL69" t="str">
        <f>+'Exported Data (Page 1)'!Y69</f>
        <v>Mejor</v>
      </c>
      <c r="CM69" t="str">
        <f>+'Exported Data (Page 1)'!Z69</f>
        <v>Mejor</v>
      </c>
      <c r="CT69" t="str">
        <f>+'Exported Data (Page 1)'!AA69</f>
        <v>Igual</v>
      </c>
      <c r="CU69" t="str">
        <f>+'Exported Data (Page 1)'!AB69</f>
        <v>Igual</v>
      </c>
      <c r="DC69" t="str">
        <f>+'Exported Data (Page 1)'!AC69</f>
        <v>Igual</v>
      </c>
      <c r="DD69" t="str">
        <f>+'Exported Data (Page 1)'!AD69</f>
        <v>Mejor</v>
      </c>
      <c r="DK69" t="str">
        <f>+'Exported Data (Page 1)'!AE69</f>
        <v>Mejor</v>
      </c>
      <c r="DL69" t="str">
        <f>+'Exported Data (Page 1)'!AF69</f>
        <v>Mucho mejor</v>
      </c>
      <c r="DS69" t="str">
        <f>+'Exported Data (Page 1)'!AG69</f>
        <v>Mejor</v>
      </c>
      <c r="DT69" t="str">
        <f>+'Exported Data (Page 1)'!AH69</f>
        <v>Mejor</v>
      </c>
      <c r="EA69" t="str">
        <f>+'Exported Data (Page 1)'!AI69</f>
        <v>Igual</v>
      </c>
      <c r="EB69" t="str">
        <f>+'Exported Data (Page 1)'!AJ69</f>
        <v>Igual</v>
      </c>
      <c r="EI69" t="str">
        <f>+'Exported Data (Page 1)'!AK69</f>
        <v>Igual</v>
      </c>
      <c r="EJ69" t="str">
        <f>+'Exported Data (Page 1)'!AL69</f>
        <v>Igual</v>
      </c>
      <c r="EQ69" t="str">
        <f>+'Exported Data (Page 1)'!AM69</f>
        <v>Igual</v>
      </c>
      <c r="ER69" t="str">
        <f>+'Exported Data (Page 1)'!AN69</f>
        <v>Igual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Y70"/>
  <sheetViews>
    <sheetView topLeftCell="E43" workbookViewId="0">
      <selection activeCell="AY70" sqref="AY70"/>
    </sheetView>
  </sheetViews>
  <sheetFormatPr baseColWidth="10" defaultRowHeight="12.75"/>
  <cols>
    <col min="3" max="43" width="3.28515625" customWidth="1"/>
  </cols>
  <sheetData>
    <row r="1" spans="1:5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s="9" t="s">
        <v>122</v>
      </c>
      <c r="AS1" s="9" t="s">
        <v>121</v>
      </c>
      <c r="AT1" s="9" t="s">
        <v>123</v>
      </c>
      <c r="AU1" s="9" t="s">
        <v>124</v>
      </c>
      <c r="AV1" s="9" t="s">
        <v>125</v>
      </c>
      <c r="AW1" s="9" t="s">
        <v>126</v>
      </c>
      <c r="AX1" s="9" t="s">
        <v>127</v>
      </c>
      <c r="AY1" s="9" t="s">
        <v>128</v>
      </c>
    </row>
    <row r="2" spans="1:51">
      <c r="A2" t="s">
        <v>200</v>
      </c>
      <c r="B2" t="s">
        <v>201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0</v>
      </c>
      <c r="N2">
        <v>0</v>
      </c>
      <c r="O2">
        <v>1</v>
      </c>
      <c r="P2">
        <v>0</v>
      </c>
      <c r="Q2">
        <v>0</v>
      </c>
      <c r="R2">
        <v>0</v>
      </c>
      <c r="S2">
        <v>-1</v>
      </c>
      <c r="T2">
        <v>-1</v>
      </c>
      <c r="U2">
        <v>0</v>
      </c>
      <c r="V2">
        <v>0</v>
      </c>
      <c r="W2">
        <v>-1</v>
      </c>
      <c r="X2">
        <v>0</v>
      </c>
      <c r="Y2">
        <v>1</v>
      </c>
      <c r="Z2">
        <v>1</v>
      </c>
      <c r="AA2">
        <v>0</v>
      </c>
      <c r="AB2">
        <v>1</v>
      </c>
      <c r="AC2">
        <v>0</v>
      </c>
      <c r="AD2">
        <v>0</v>
      </c>
      <c r="AE2">
        <v>1</v>
      </c>
      <c r="AF2">
        <v>1</v>
      </c>
      <c r="AG2">
        <v>1</v>
      </c>
      <c r="AH2">
        <v>1</v>
      </c>
      <c r="AI2">
        <v>0</v>
      </c>
      <c r="AJ2">
        <v>1</v>
      </c>
      <c r="AK2">
        <v>-1</v>
      </c>
      <c r="AL2">
        <v>0</v>
      </c>
      <c r="AM2">
        <v>1</v>
      </c>
      <c r="AN2">
        <v>0</v>
      </c>
      <c r="AO2" s="1">
        <v>10</v>
      </c>
      <c r="AP2" s="1">
        <v>10</v>
      </c>
      <c r="AQ2" s="1">
        <v>10</v>
      </c>
      <c r="AR2" s="16">
        <f>+(C2+E2+G2+I2+K2)/5</f>
        <v>1</v>
      </c>
      <c r="AS2" s="16">
        <f>+(D2+F2+H2+J2+L2)/5</f>
        <v>1</v>
      </c>
      <c r="AT2" s="16">
        <f>+(M2+O2+Q2+S2+U2+W2+Y2+AA2+AC2)/9</f>
        <v>0</v>
      </c>
      <c r="AU2" s="16">
        <f>+(N2+P2+R2+T2+V2+X2+Z2+AB2+AD2)/9</f>
        <v>0.1111111111111111</v>
      </c>
      <c r="AV2">
        <f>+(AE2+AG2+AI2+AK2+AM2)/5</f>
        <v>0.4</v>
      </c>
      <c r="AW2">
        <f>+(AF2+AH2+AJ2+AL2+AN2)/5</f>
        <v>0.6</v>
      </c>
      <c r="AX2" s="16">
        <f>+(AR2*$AO2+AT2*$AP2+AV2*$AQ2)/SUM($AO2:$AQ2)</f>
        <v>0.46666666666666667</v>
      </c>
      <c r="AY2" s="16">
        <f>+(AS2*$AO2+AU2*$AP2+AW2*$AQ2)/SUM($AO2:$AQ2)</f>
        <v>0.57037037037037031</v>
      </c>
    </row>
    <row r="3" spans="1:51">
      <c r="A3" t="s">
        <v>202</v>
      </c>
      <c r="B3" t="s">
        <v>201</v>
      </c>
      <c r="C3">
        <v>0</v>
      </c>
      <c r="D3">
        <v>0</v>
      </c>
      <c r="E3">
        <v>-1</v>
      </c>
      <c r="F3">
        <v>0</v>
      </c>
      <c r="G3">
        <v>0</v>
      </c>
      <c r="H3">
        <v>0</v>
      </c>
      <c r="I3">
        <v>0</v>
      </c>
      <c r="J3">
        <v>0</v>
      </c>
      <c r="K3">
        <v>1</v>
      </c>
      <c r="L3">
        <v>1</v>
      </c>
      <c r="M3">
        <v>0</v>
      </c>
      <c r="N3">
        <v>0</v>
      </c>
      <c r="O3">
        <v>0</v>
      </c>
      <c r="P3">
        <v>0</v>
      </c>
      <c r="Q3">
        <v>-1</v>
      </c>
      <c r="R3">
        <v>-1</v>
      </c>
      <c r="S3">
        <v>-2</v>
      </c>
      <c r="T3">
        <v>-2</v>
      </c>
      <c r="U3">
        <v>0</v>
      </c>
      <c r="V3">
        <v>0</v>
      </c>
      <c r="W3">
        <v>-1</v>
      </c>
      <c r="X3">
        <v>-1</v>
      </c>
      <c r="Y3">
        <v>0</v>
      </c>
      <c r="Z3">
        <v>0</v>
      </c>
      <c r="AA3">
        <v>0</v>
      </c>
      <c r="AB3">
        <v>0</v>
      </c>
      <c r="AC3">
        <v>0</v>
      </c>
      <c r="AD3">
        <v>-2</v>
      </c>
      <c r="AE3">
        <v>0</v>
      </c>
      <c r="AF3">
        <v>0</v>
      </c>
      <c r="AG3">
        <v>-1</v>
      </c>
      <c r="AH3">
        <v>0</v>
      </c>
      <c r="AI3">
        <v>-1</v>
      </c>
      <c r="AJ3">
        <v>0</v>
      </c>
      <c r="AK3">
        <v>-1</v>
      </c>
      <c r="AL3">
        <v>0</v>
      </c>
      <c r="AM3">
        <v>-1</v>
      </c>
      <c r="AN3">
        <v>-2</v>
      </c>
      <c r="AO3" s="1">
        <v>10</v>
      </c>
      <c r="AP3" s="1">
        <v>8</v>
      </c>
      <c r="AQ3" s="1">
        <v>6</v>
      </c>
      <c r="AR3" s="16">
        <f t="shared" ref="AR3:AR55" si="0">+(C3+E3+G3+I3+K3)/5</f>
        <v>0</v>
      </c>
      <c r="AS3" s="16">
        <f t="shared" ref="AS3:AS55" si="1">+(D3+F3+H3+J3+L3)/5</f>
        <v>0.2</v>
      </c>
      <c r="AT3" s="16">
        <f t="shared" ref="AT3:AT55" si="2">+(M3+O3+Q3+S3+U3+W3+Y3+AA3+AC3)/9</f>
        <v>-0.44444444444444442</v>
      </c>
      <c r="AU3" s="16">
        <f t="shared" ref="AU3:AU55" si="3">+(N3+P3+R3+T3+V3+X3+Z3+AB3+AD3)/9</f>
        <v>-0.66666666666666663</v>
      </c>
      <c r="AV3">
        <f t="shared" ref="AV3:AV55" si="4">+(AE3+AG3+AI3+AK3+AM3)/5</f>
        <v>-0.8</v>
      </c>
      <c r="AW3">
        <f t="shared" ref="AW3:AW55" si="5">+(AF3+AH3+AJ3+AL3+AN3)/5</f>
        <v>-0.4</v>
      </c>
      <c r="AX3" s="16">
        <f t="shared" ref="AX3:AX10" si="6">+(AR3*$AO3+AT3*$AP3+AV3*$AQ3)/SUM($AO3:$AQ3)</f>
        <v>-0.34814814814814815</v>
      </c>
      <c r="AY3" s="16">
        <f t="shared" ref="AY3:AY10" si="7">+(AS3*$AO3+AU3*$AP3+AW3*$AQ3)/SUM($AO3:$AQ3)</f>
        <v>-0.2388888888888889</v>
      </c>
    </row>
    <row r="4" spans="1:51">
      <c r="A4" t="s">
        <v>205</v>
      </c>
      <c r="B4" t="s">
        <v>201</v>
      </c>
      <c r="C4">
        <v>1</v>
      </c>
      <c r="D4">
        <v>2</v>
      </c>
      <c r="E4">
        <v>1</v>
      </c>
      <c r="F4">
        <v>1</v>
      </c>
      <c r="G4">
        <v>1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1</v>
      </c>
      <c r="P4">
        <v>0</v>
      </c>
      <c r="Q4">
        <v>0</v>
      </c>
      <c r="R4">
        <v>0</v>
      </c>
      <c r="S4">
        <v>0</v>
      </c>
      <c r="T4">
        <v>0</v>
      </c>
      <c r="U4">
        <v>-1</v>
      </c>
      <c r="V4">
        <v>0</v>
      </c>
      <c r="W4">
        <v>-1</v>
      </c>
      <c r="X4">
        <v>-1</v>
      </c>
      <c r="Y4">
        <v>0</v>
      </c>
      <c r="Z4">
        <v>0</v>
      </c>
      <c r="AA4">
        <v>0</v>
      </c>
      <c r="AB4">
        <v>0</v>
      </c>
      <c r="AC4">
        <v>1</v>
      </c>
      <c r="AD4">
        <v>0</v>
      </c>
      <c r="AE4">
        <v>1</v>
      </c>
      <c r="AF4">
        <v>0</v>
      </c>
      <c r="AG4">
        <v>1</v>
      </c>
      <c r="AH4">
        <v>0</v>
      </c>
      <c r="AI4">
        <v>0</v>
      </c>
      <c r="AJ4">
        <v>0</v>
      </c>
      <c r="AK4">
        <v>-1</v>
      </c>
      <c r="AL4">
        <v>0</v>
      </c>
      <c r="AM4">
        <v>-1</v>
      </c>
      <c r="AN4">
        <v>0</v>
      </c>
      <c r="AO4" s="1">
        <v>8</v>
      </c>
      <c r="AP4" s="1">
        <v>9</v>
      </c>
      <c r="AQ4" s="1">
        <v>9</v>
      </c>
      <c r="AR4" s="16">
        <f t="shared" si="0"/>
        <v>0.6</v>
      </c>
      <c r="AS4" s="16">
        <f t="shared" si="1"/>
        <v>0.6</v>
      </c>
      <c r="AT4" s="16">
        <f t="shared" si="2"/>
        <v>0</v>
      </c>
      <c r="AU4" s="16">
        <f t="shared" si="3"/>
        <v>-0.1111111111111111</v>
      </c>
      <c r="AV4">
        <f t="shared" si="4"/>
        <v>0</v>
      </c>
      <c r="AW4">
        <f t="shared" si="5"/>
        <v>0</v>
      </c>
      <c r="AX4" s="16">
        <f t="shared" si="6"/>
        <v>0.1846153846153846</v>
      </c>
      <c r="AY4" s="16">
        <f t="shared" si="7"/>
        <v>0.14615384615384613</v>
      </c>
    </row>
    <row r="5" spans="1:51">
      <c r="A5" t="s">
        <v>44</v>
      </c>
      <c r="B5" t="s">
        <v>201</v>
      </c>
      <c r="C5">
        <v>0</v>
      </c>
      <c r="D5">
        <v>1</v>
      </c>
      <c r="E5">
        <v>-1</v>
      </c>
      <c r="F5">
        <v>1</v>
      </c>
      <c r="G5">
        <v>0</v>
      </c>
      <c r="H5">
        <v>1</v>
      </c>
      <c r="I5">
        <v>-1</v>
      </c>
      <c r="J5">
        <v>-1</v>
      </c>
      <c r="K5">
        <v>1</v>
      </c>
      <c r="L5">
        <v>0</v>
      </c>
      <c r="M5">
        <v>0</v>
      </c>
      <c r="N5">
        <v>1</v>
      </c>
      <c r="O5">
        <v>-1</v>
      </c>
      <c r="P5">
        <v>0</v>
      </c>
      <c r="Q5">
        <v>0</v>
      </c>
      <c r="R5">
        <v>0</v>
      </c>
      <c r="S5">
        <v>-2</v>
      </c>
      <c r="T5">
        <v>-1</v>
      </c>
      <c r="U5">
        <v>-1</v>
      </c>
      <c r="V5">
        <v>-1</v>
      </c>
      <c r="W5">
        <v>0</v>
      </c>
      <c r="X5">
        <v>0</v>
      </c>
      <c r="Y5">
        <v>1</v>
      </c>
      <c r="Z5">
        <v>0</v>
      </c>
      <c r="AA5">
        <v>0</v>
      </c>
      <c r="AB5">
        <v>0</v>
      </c>
      <c r="AC5">
        <v>0</v>
      </c>
      <c r="AD5">
        <v>0</v>
      </c>
      <c r="AE5">
        <v>-1</v>
      </c>
      <c r="AF5">
        <v>0</v>
      </c>
      <c r="AG5">
        <v>1</v>
      </c>
      <c r="AH5">
        <v>-1</v>
      </c>
      <c r="AI5">
        <v>-1</v>
      </c>
      <c r="AJ5">
        <v>0</v>
      </c>
      <c r="AK5">
        <v>0</v>
      </c>
      <c r="AL5">
        <v>1</v>
      </c>
      <c r="AM5">
        <v>0</v>
      </c>
      <c r="AN5">
        <v>0</v>
      </c>
      <c r="AO5" s="1">
        <v>8</v>
      </c>
      <c r="AP5" s="1">
        <v>6</v>
      </c>
      <c r="AQ5" s="1">
        <v>4</v>
      </c>
      <c r="AR5" s="16">
        <f t="shared" si="0"/>
        <v>-0.2</v>
      </c>
      <c r="AS5" s="16">
        <f t="shared" si="1"/>
        <v>0.4</v>
      </c>
      <c r="AT5" s="16">
        <f t="shared" si="2"/>
        <v>-0.33333333333333331</v>
      </c>
      <c r="AU5" s="16">
        <f t="shared" si="3"/>
        <v>-0.1111111111111111</v>
      </c>
      <c r="AV5">
        <f t="shared" si="4"/>
        <v>-0.2</v>
      </c>
      <c r="AW5">
        <f t="shared" si="5"/>
        <v>0</v>
      </c>
      <c r="AX5" s="16">
        <f t="shared" si="6"/>
        <v>-0.24444444444444446</v>
      </c>
      <c r="AY5" s="16">
        <f t="shared" si="7"/>
        <v>0.14074074074074075</v>
      </c>
    </row>
    <row r="6" spans="1:51">
      <c r="A6" t="s">
        <v>58</v>
      </c>
      <c r="B6" t="s">
        <v>201</v>
      </c>
      <c r="C6">
        <v>1</v>
      </c>
      <c r="D6">
        <v>1</v>
      </c>
      <c r="E6">
        <v>1</v>
      </c>
      <c r="F6">
        <v>0</v>
      </c>
      <c r="G6">
        <v>0</v>
      </c>
      <c r="H6">
        <v>-1</v>
      </c>
      <c r="I6">
        <v>-1</v>
      </c>
      <c r="J6">
        <v>0</v>
      </c>
      <c r="K6">
        <v>1</v>
      </c>
      <c r="L6">
        <v>1</v>
      </c>
      <c r="M6">
        <v>2</v>
      </c>
      <c r="N6">
        <v>1</v>
      </c>
      <c r="O6">
        <v>0</v>
      </c>
      <c r="P6">
        <v>-1</v>
      </c>
      <c r="Q6">
        <v>0</v>
      </c>
      <c r="R6">
        <v>0</v>
      </c>
      <c r="S6">
        <v>-1</v>
      </c>
      <c r="T6">
        <v>1</v>
      </c>
      <c r="U6">
        <v>0</v>
      </c>
      <c r="V6">
        <v>1</v>
      </c>
      <c r="W6">
        <v>-1</v>
      </c>
      <c r="X6">
        <v>0</v>
      </c>
      <c r="Y6">
        <v>1</v>
      </c>
      <c r="Z6">
        <v>1</v>
      </c>
      <c r="AA6">
        <v>0</v>
      </c>
      <c r="AB6">
        <v>0</v>
      </c>
      <c r="AC6">
        <v>0</v>
      </c>
      <c r="AD6">
        <v>-1</v>
      </c>
      <c r="AE6">
        <v>1</v>
      </c>
      <c r="AF6">
        <v>0</v>
      </c>
      <c r="AG6">
        <v>0</v>
      </c>
      <c r="AH6">
        <v>-1</v>
      </c>
      <c r="AI6">
        <v>-1</v>
      </c>
      <c r="AJ6">
        <v>-1</v>
      </c>
      <c r="AK6">
        <v>-1</v>
      </c>
      <c r="AL6">
        <v>1</v>
      </c>
      <c r="AM6">
        <v>-1</v>
      </c>
      <c r="AN6">
        <v>1</v>
      </c>
      <c r="AO6" s="1">
        <v>9</v>
      </c>
      <c r="AP6" s="1">
        <v>7</v>
      </c>
      <c r="AQ6" s="1">
        <v>8</v>
      </c>
      <c r="AR6" s="16">
        <f t="shared" si="0"/>
        <v>0.4</v>
      </c>
      <c r="AS6" s="16">
        <f t="shared" si="1"/>
        <v>0.2</v>
      </c>
      <c r="AT6" s="16">
        <f t="shared" si="2"/>
        <v>0.1111111111111111</v>
      </c>
      <c r="AU6" s="16">
        <f t="shared" si="3"/>
        <v>0.22222222222222221</v>
      </c>
      <c r="AV6">
        <f t="shared" si="4"/>
        <v>-0.4</v>
      </c>
      <c r="AW6">
        <f t="shared" si="5"/>
        <v>0</v>
      </c>
      <c r="AX6" s="16">
        <f t="shared" si="6"/>
        <v>4.9074074074074082E-2</v>
      </c>
      <c r="AY6" s="16">
        <f t="shared" si="7"/>
        <v>0.13981481481481481</v>
      </c>
    </row>
    <row r="7" spans="1:51">
      <c r="A7" t="s">
        <v>209</v>
      </c>
      <c r="B7" t="s">
        <v>201</v>
      </c>
      <c r="C7">
        <v>1</v>
      </c>
      <c r="D7">
        <v>1</v>
      </c>
      <c r="E7">
        <v>1</v>
      </c>
      <c r="F7">
        <v>1</v>
      </c>
      <c r="G7">
        <v>0</v>
      </c>
      <c r="H7">
        <v>0</v>
      </c>
      <c r="I7">
        <v>0</v>
      </c>
      <c r="J7">
        <v>1</v>
      </c>
      <c r="K7">
        <v>1</v>
      </c>
      <c r="L7">
        <v>1</v>
      </c>
      <c r="M7">
        <v>1</v>
      </c>
      <c r="N7">
        <v>1</v>
      </c>
      <c r="O7">
        <v>2</v>
      </c>
      <c r="P7">
        <v>2</v>
      </c>
      <c r="Q7">
        <v>0</v>
      </c>
      <c r="R7">
        <v>0</v>
      </c>
      <c r="S7">
        <v>-2</v>
      </c>
      <c r="T7">
        <v>-2</v>
      </c>
      <c r="U7">
        <v>-1</v>
      </c>
      <c r="V7">
        <v>0</v>
      </c>
      <c r="W7">
        <v>0</v>
      </c>
      <c r="X7">
        <v>0</v>
      </c>
      <c r="Y7">
        <v>1</v>
      </c>
      <c r="Z7">
        <v>1</v>
      </c>
      <c r="AA7">
        <v>1</v>
      </c>
      <c r="AB7">
        <v>1</v>
      </c>
      <c r="AC7">
        <v>0</v>
      </c>
      <c r="AD7">
        <v>1</v>
      </c>
      <c r="AE7">
        <v>1</v>
      </c>
      <c r="AF7">
        <v>1</v>
      </c>
      <c r="AG7">
        <v>1</v>
      </c>
      <c r="AH7">
        <v>1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 s="1">
        <v>8</v>
      </c>
      <c r="AP7" s="1">
        <v>8</v>
      </c>
      <c r="AQ7" s="1">
        <v>8</v>
      </c>
      <c r="AR7" s="16">
        <f t="shared" si="0"/>
        <v>0.6</v>
      </c>
      <c r="AS7" s="16">
        <f t="shared" si="1"/>
        <v>0.8</v>
      </c>
      <c r="AT7" s="16">
        <f t="shared" si="2"/>
        <v>0.22222222222222221</v>
      </c>
      <c r="AU7" s="16">
        <f t="shared" si="3"/>
        <v>0.44444444444444442</v>
      </c>
      <c r="AV7">
        <f t="shared" si="4"/>
        <v>0.4</v>
      </c>
      <c r="AW7">
        <f t="shared" si="5"/>
        <v>0.4</v>
      </c>
      <c r="AX7" s="16">
        <f t="shared" si="6"/>
        <v>0.40740740740740744</v>
      </c>
      <c r="AY7" s="16">
        <f t="shared" si="7"/>
        <v>0.54814814814814816</v>
      </c>
    </row>
    <row r="8" spans="1:51">
      <c r="A8" t="s">
        <v>210</v>
      </c>
      <c r="B8" t="s">
        <v>201</v>
      </c>
      <c r="C8">
        <v>2</v>
      </c>
      <c r="D8">
        <v>1</v>
      </c>
      <c r="E8">
        <v>0</v>
      </c>
      <c r="F8">
        <v>1</v>
      </c>
      <c r="G8">
        <v>0</v>
      </c>
      <c r="H8">
        <v>0</v>
      </c>
      <c r="I8">
        <v>1</v>
      </c>
      <c r="J8">
        <v>1</v>
      </c>
      <c r="K8">
        <v>1</v>
      </c>
      <c r="L8">
        <v>1</v>
      </c>
      <c r="M8">
        <v>-1</v>
      </c>
      <c r="N8">
        <v>0</v>
      </c>
      <c r="O8">
        <v>0</v>
      </c>
      <c r="P8">
        <v>0</v>
      </c>
      <c r="Q8">
        <v>-2</v>
      </c>
      <c r="R8">
        <v>-1</v>
      </c>
      <c r="S8">
        <v>0</v>
      </c>
      <c r="T8">
        <v>0</v>
      </c>
      <c r="U8">
        <v>-2</v>
      </c>
      <c r="V8">
        <v>-1</v>
      </c>
      <c r="W8">
        <v>-2</v>
      </c>
      <c r="X8">
        <v>-1</v>
      </c>
      <c r="Y8">
        <v>1</v>
      </c>
      <c r="Z8">
        <v>1</v>
      </c>
      <c r="AA8">
        <v>0</v>
      </c>
      <c r="AB8">
        <v>0</v>
      </c>
      <c r="AC8">
        <v>1</v>
      </c>
      <c r="AD8">
        <v>1</v>
      </c>
      <c r="AE8">
        <v>1</v>
      </c>
      <c r="AF8">
        <v>1</v>
      </c>
      <c r="AG8">
        <v>0</v>
      </c>
      <c r="AH8">
        <v>1</v>
      </c>
      <c r="AI8">
        <v>0</v>
      </c>
      <c r="AJ8">
        <v>0</v>
      </c>
      <c r="AK8">
        <v>-1</v>
      </c>
      <c r="AL8">
        <v>0</v>
      </c>
      <c r="AM8">
        <v>-1</v>
      </c>
      <c r="AN8">
        <v>0</v>
      </c>
      <c r="AO8" s="1">
        <v>10</v>
      </c>
      <c r="AP8" s="1">
        <v>8</v>
      </c>
      <c r="AQ8" s="1">
        <v>8</v>
      </c>
      <c r="AR8" s="16">
        <f t="shared" si="0"/>
        <v>0.8</v>
      </c>
      <c r="AS8" s="16">
        <f t="shared" si="1"/>
        <v>0.8</v>
      </c>
      <c r="AT8" s="16">
        <f t="shared" si="2"/>
        <v>-0.55555555555555558</v>
      </c>
      <c r="AU8" s="16">
        <f t="shared" si="3"/>
        <v>-0.1111111111111111</v>
      </c>
      <c r="AV8">
        <f t="shared" si="4"/>
        <v>-0.2</v>
      </c>
      <c r="AW8">
        <f t="shared" si="5"/>
        <v>0.4</v>
      </c>
      <c r="AX8" s="16">
        <f>+(AR8*$AO8+AT8*$AP8+AV8*$AQ8)/SUM($AO8:$AQ8)</f>
        <v>7.5213675213675196E-2</v>
      </c>
      <c r="AY8" s="16">
        <f>+(AS8*$AO8+AU8*$AP8+AW8*$AQ8)/SUM($AO8:$AQ8)</f>
        <v>0.39658119658119656</v>
      </c>
    </row>
    <row r="9" spans="1:51">
      <c r="A9" t="s">
        <v>211</v>
      </c>
      <c r="B9" t="s">
        <v>201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-1</v>
      </c>
      <c r="N9">
        <v>0</v>
      </c>
      <c r="O9">
        <v>-1</v>
      </c>
      <c r="P9">
        <v>0</v>
      </c>
      <c r="Q9">
        <v>-2</v>
      </c>
      <c r="R9">
        <v>0</v>
      </c>
      <c r="S9">
        <v>-2</v>
      </c>
      <c r="T9">
        <v>0</v>
      </c>
      <c r="U9">
        <v>-2</v>
      </c>
      <c r="V9">
        <v>0</v>
      </c>
      <c r="W9">
        <v>-2</v>
      </c>
      <c r="X9">
        <v>0</v>
      </c>
      <c r="Y9">
        <v>1</v>
      </c>
      <c r="Z9">
        <v>1</v>
      </c>
      <c r="AA9">
        <v>0</v>
      </c>
      <c r="AB9">
        <v>0</v>
      </c>
      <c r="AC9">
        <v>0</v>
      </c>
      <c r="AD9">
        <v>0</v>
      </c>
      <c r="AE9">
        <v>1</v>
      </c>
      <c r="AF9">
        <v>1</v>
      </c>
      <c r="AG9">
        <v>1</v>
      </c>
      <c r="AH9">
        <v>1</v>
      </c>
      <c r="AI9">
        <v>0</v>
      </c>
      <c r="AJ9">
        <v>0</v>
      </c>
      <c r="AK9">
        <v>0</v>
      </c>
      <c r="AL9">
        <v>0</v>
      </c>
      <c r="AM9">
        <v>-1</v>
      </c>
      <c r="AN9">
        <v>0</v>
      </c>
      <c r="AO9" s="1">
        <v>10</v>
      </c>
      <c r="AP9" s="1">
        <v>9</v>
      </c>
      <c r="AQ9" s="1">
        <v>7</v>
      </c>
      <c r="AR9" s="16">
        <f t="shared" si="0"/>
        <v>1</v>
      </c>
      <c r="AS9" s="16">
        <f t="shared" si="1"/>
        <v>1</v>
      </c>
      <c r="AT9" s="16">
        <f t="shared" si="2"/>
        <v>-1</v>
      </c>
      <c r="AU9" s="16">
        <f t="shared" si="3"/>
        <v>0.1111111111111111</v>
      </c>
      <c r="AV9">
        <f t="shared" si="4"/>
        <v>0.2</v>
      </c>
      <c r="AW9">
        <f t="shared" si="5"/>
        <v>0.4</v>
      </c>
      <c r="AX9" s="16">
        <f t="shared" si="6"/>
        <v>9.2307692307692327E-2</v>
      </c>
      <c r="AY9" s="16">
        <f t="shared" si="7"/>
        <v>0.53076923076923077</v>
      </c>
    </row>
    <row r="10" spans="1:51">
      <c r="A10" t="s">
        <v>212</v>
      </c>
      <c r="B10" t="s">
        <v>201</v>
      </c>
      <c r="C10">
        <v>2</v>
      </c>
      <c r="D10">
        <v>1</v>
      </c>
      <c r="E10">
        <v>2</v>
      </c>
      <c r="F10">
        <v>1</v>
      </c>
      <c r="G10">
        <v>0</v>
      </c>
      <c r="H10">
        <v>1</v>
      </c>
      <c r="I10">
        <v>-1</v>
      </c>
      <c r="J10">
        <v>0</v>
      </c>
      <c r="K10">
        <v>2</v>
      </c>
      <c r="L10">
        <v>1</v>
      </c>
      <c r="M10">
        <v>0</v>
      </c>
      <c r="N10">
        <v>0</v>
      </c>
      <c r="O10">
        <v>0</v>
      </c>
      <c r="P10">
        <v>1</v>
      </c>
      <c r="Q10">
        <v>0</v>
      </c>
      <c r="R10">
        <v>1</v>
      </c>
      <c r="S10">
        <v>0</v>
      </c>
      <c r="T10">
        <v>0</v>
      </c>
      <c r="U10">
        <v>0</v>
      </c>
      <c r="V10">
        <v>0</v>
      </c>
      <c r="W10">
        <v>-1</v>
      </c>
      <c r="X10">
        <v>0</v>
      </c>
      <c r="Y10">
        <v>1</v>
      </c>
      <c r="Z10">
        <v>1</v>
      </c>
      <c r="AA10">
        <v>0</v>
      </c>
      <c r="AB10">
        <v>0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-1</v>
      </c>
      <c r="AJ10">
        <v>-1</v>
      </c>
      <c r="AK10">
        <v>-1</v>
      </c>
      <c r="AL10">
        <v>-1</v>
      </c>
      <c r="AM10">
        <v>-1</v>
      </c>
      <c r="AN10">
        <v>0</v>
      </c>
      <c r="AO10" s="1">
        <v>10</v>
      </c>
      <c r="AP10" s="1">
        <v>5</v>
      </c>
      <c r="AQ10" s="1">
        <v>7</v>
      </c>
      <c r="AR10" s="16">
        <f t="shared" si="0"/>
        <v>1</v>
      </c>
      <c r="AS10" s="16">
        <f t="shared" si="1"/>
        <v>0.8</v>
      </c>
      <c r="AT10" s="16">
        <f t="shared" si="2"/>
        <v>0.1111111111111111</v>
      </c>
      <c r="AU10" s="16">
        <f t="shared" si="3"/>
        <v>0.44444444444444442</v>
      </c>
      <c r="AV10">
        <f t="shared" si="4"/>
        <v>-0.2</v>
      </c>
      <c r="AW10">
        <f t="shared" si="5"/>
        <v>0</v>
      </c>
      <c r="AX10" s="16">
        <f t="shared" si="6"/>
        <v>0.41616161616161612</v>
      </c>
      <c r="AY10" s="16">
        <f t="shared" si="7"/>
        <v>0.46464646464646459</v>
      </c>
    </row>
    <row r="11" spans="1:51">
      <c r="A11" t="s">
        <v>66</v>
      </c>
      <c r="B11" t="s">
        <v>201</v>
      </c>
      <c r="C11">
        <v>-1</v>
      </c>
      <c r="D11">
        <v>1</v>
      </c>
      <c r="E11">
        <v>-1</v>
      </c>
      <c r="F11">
        <v>1</v>
      </c>
      <c r="G11">
        <v>0</v>
      </c>
      <c r="H11">
        <v>0</v>
      </c>
      <c r="I11">
        <v>1</v>
      </c>
      <c r="J11">
        <v>1</v>
      </c>
      <c r="K11">
        <v>0</v>
      </c>
      <c r="L11">
        <v>1</v>
      </c>
      <c r="M11">
        <v>0</v>
      </c>
      <c r="N11">
        <v>0</v>
      </c>
      <c r="O11">
        <v>0</v>
      </c>
      <c r="P11">
        <v>0</v>
      </c>
      <c r="Q11">
        <v>1</v>
      </c>
      <c r="R11">
        <v>1</v>
      </c>
      <c r="S11">
        <v>0</v>
      </c>
      <c r="T11">
        <v>0</v>
      </c>
      <c r="U11">
        <v>1</v>
      </c>
      <c r="V11">
        <v>1</v>
      </c>
      <c r="W11">
        <v>0</v>
      </c>
      <c r="X11">
        <v>1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</v>
      </c>
      <c r="AF11">
        <v>1</v>
      </c>
      <c r="AG11">
        <v>0</v>
      </c>
      <c r="AH11">
        <v>1</v>
      </c>
      <c r="AI11">
        <v>0</v>
      </c>
      <c r="AJ11">
        <v>1</v>
      </c>
      <c r="AK11">
        <v>0</v>
      </c>
      <c r="AL11">
        <v>-1</v>
      </c>
      <c r="AM11">
        <v>0</v>
      </c>
      <c r="AN11">
        <v>1</v>
      </c>
      <c r="AO11" s="1">
        <v>8</v>
      </c>
      <c r="AP11" s="1">
        <v>8</v>
      </c>
      <c r="AQ11" s="1">
        <v>6</v>
      </c>
      <c r="AR11" s="16">
        <f t="shared" si="0"/>
        <v>-0.2</v>
      </c>
      <c r="AS11" s="16">
        <f t="shared" si="1"/>
        <v>0.8</v>
      </c>
      <c r="AT11" s="16">
        <f t="shared" si="2"/>
        <v>0.22222222222222221</v>
      </c>
      <c r="AU11" s="16">
        <f t="shared" si="3"/>
        <v>0.33333333333333331</v>
      </c>
      <c r="AV11">
        <f t="shared" si="4"/>
        <v>0.2</v>
      </c>
      <c r="AW11">
        <f t="shared" si="5"/>
        <v>0.6</v>
      </c>
      <c r="AX11" s="16">
        <f t="shared" ref="AX11:AX55" si="8">+(AR11*$AO11+AT11*$AP11+AV11*$AQ11)/SUM($AO11:$AQ11)</f>
        <v>6.2626262626262627E-2</v>
      </c>
      <c r="AY11" s="16">
        <f t="shared" ref="AY11:AY55" si="9">+(AS11*$AO11+AU11*$AP11+AW11*$AQ11)/SUM($AO11:$AQ11)</f>
        <v>0.57575757575757569</v>
      </c>
    </row>
    <row r="12" spans="1:51">
      <c r="A12" t="s">
        <v>68</v>
      </c>
      <c r="B12" t="s">
        <v>201</v>
      </c>
      <c r="C12">
        <v>-2</v>
      </c>
      <c r="D12">
        <v>-1</v>
      </c>
      <c r="E12">
        <v>-2</v>
      </c>
      <c r="F12">
        <v>-1</v>
      </c>
      <c r="G12">
        <v>0</v>
      </c>
      <c r="H12">
        <v>0</v>
      </c>
      <c r="I12">
        <v>-1</v>
      </c>
      <c r="J12">
        <v>-1</v>
      </c>
      <c r="K12">
        <v>-1</v>
      </c>
      <c r="L12">
        <v>-1</v>
      </c>
      <c r="M12">
        <v>-2</v>
      </c>
      <c r="N12">
        <v>-2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-2</v>
      </c>
      <c r="V12">
        <v>-2</v>
      </c>
      <c r="W12">
        <v>0</v>
      </c>
      <c r="X12">
        <v>0</v>
      </c>
      <c r="Y12">
        <v>-1</v>
      </c>
      <c r="Z12">
        <v>-1</v>
      </c>
      <c r="AA12">
        <v>0</v>
      </c>
      <c r="AB12">
        <v>0</v>
      </c>
      <c r="AC12">
        <v>-1</v>
      </c>
      <c r="AD12">
        <v>-1</v>
      </c>
      <c r="AE12">
        <v>0</v>
      </c>
      <c r="AF12">
        <v>0</v>
      </c>
      <c r="AG12">
        <v>-1</v>
      </c>
      <c r="AH12">
        <v>0</v>
      </c>
      <c r="AI12">
        <v>-1</v>
      </c>
      <c r="AJ12">
        <v>-1</v>
      </c>
      <c r="AK12">
        <v>-1</v>
      </c>
      <c r="AL12">
        <v>-1</v>
      </c>
      <c r="AM12">
        <v>-1</v>
      </c>
      <c r="AN12">
        <v>-1</v>
      </c>
      <c r="AO12" s="1">
        <v>9</v>
      </c>
      <c r="AP12" s="1">
        <v>9</v>
      </c>
      <c r="AQ12" s="1">
        <v>9</v>
      </c>
      <c r="AR12" s="16">
        <f t="shared" si="0"/>
        <v>-1.2</v>
      </c>
      <c r="AS12" s="16">
        <f t="shared" si="1"/>
        <v>-0.8</v>
      </c>
      <c r="AT12" s="16">
        <f t="shared" si="2"/>
        <v>-0.66666666666666663</v>
      </c>
      <c r="AU12" s="16">
        <f t="shared" si="3"/>
        <v>-0.66666666666666663</v>
      </c>
      <c r="AV12">
        <f t="shared" si="4"/>
        <v>-0.8</v>
      </c>
      <c r="AW12">
        <f t="shared" si="5"/>
        <v>-0.6</v>
      </c>
      <c r="AX12" s="16">
        <f t="shared" si="8"/>
        <v>-0.88888888888888873</v>
      </c>
      <c r="AY12" s="16">
        <f t="shared" si="9"/>
        <v>-0.68888888888888877</v>
      </c>
    </row>
    <row r="13" spans="1:51">
      <c r="A13" t="s">
        <v>216</v>
      </c>
      <c r="B13" t="s">
        <v>201</v>
      </c>
      <c r="C13">
        <v>1</v>
      </c>
      <c r="D13">
        <v>1</v>
      </c>
      <c r="E13">
        <v>1</v>
      </c>
      <c r="F13">
        <v>1</v>
      </c>
      <c r="G13">
        <v>1</v>
      </c>
      <c r="H13">
        <v>0</v>
      </c>
      <c r="I13">
        <v>1</v>
      </c>
      <c r="J13">
        <v>1</v>
      </c>
      <c r="K13">
        <v>1</v>
      </c>
      <c r="L13">
        <v>1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1</v>
      </c>
      <c r="Z13">
        <v>1</v>
      </c>
      <c r="AA13">
        <v>0</v>
      </c>
      <c r="AB13">
        <v>0</v>
      </c>
      <c r="AC13">
        <v>1</v>
      </c>
      <c r="AD13">
        <v>1</v>
      </c>
      <c r="AE13">
        <v>0</v>
      </c>
      <c r="AF13">
        <v>0</v>
      </c>
      <c r="AG13">
        <v>1</v>
      </c>
      <c r="AH13">
        <v>1</v>
      </c>
      <c r="AI13">
        <v>0</v>
      </c>
      <c r="AJ13">
        <v>0</v>
      </c>
      <c r="AK13">
        <v>1</v>
      </c>
      <c r="AL13">
        <v>1</v>
      </c>
      <c r="AM13">
        <v>0</v>
      </c>
      <c r="AN13">
        <v>0</v>
      </c>
      <c r="AO13" s="1">
        <v>9</v>
      </c>
      <c r="AP13" s="1">
        <v>10</v>
      </c>
      <c r="AQ13" s="1">
        <v>9</v>
      </c>
      <c r="AR13" s="16">
        <f t="shared" si="0"/>
        <v>1</v>
      </c>
      <c r="AS13" s="16">
        <f t="shared" si="1"/>
        <v>0.8</v>
      </c>
      <c r="AT13" s="16">
        <f t="shared" si="2"/>
        <v>0.22222222222222221</v>
      </c>
      <c r="AU13" s="16">
        <f t="shared" si="3"/>
        <v>0.22222222222222221</v>
      </c>
      <c r="AV13">
        <f t="shared" si="4"/>
        <v>0.4</v>
      </c>
      <c r="AW13">
        <f t="shared" si="5"/>
        <v>0.4</v>
      </c>
      <c r="AX13" s="16">
        <f t="shared" si="8"/>
        <v>0.52936507936507937</v>
      </c>
      <c r="AY13" s="16">
        <f t="shared" si="9"/>
        <v>0.46507936507936509</v>
      </c>
    </row>
    <row r="14" spans="1:51">
      <c r="A14" t="s">
        <v>217</v>
      </c>
      <c r="B14" t="s">
        <v>201</v>
      </c>
      <c r="C14">
        <v>1</v>
      </c>
      <c r="D14">
        <v>2</v>
      </c>
      <c r="E14">
        <v>1</v>
      </c>
      <c r="F14">
        <v>2</v>
      </c>
      <c r="G14">
        <v>0</v>
      </c>
      <c r="H14">
        <v>1</v>
      </c>
      <c r="I14">
        <v>0</v>
      </c>
      <c r="J14">
        <v>1</v>
      </c>
      <c r="K14">
        <v>1</v>
      </c>
      <c r="L14">
        <v>2</v>
      </c>
      <c r="M14">
        <v>0</v>
      </c>
      <c r="N14">
        <v>1</v>
      </c>
      <c r="O14">
        <v>1</v>
      </c>
      <c r="P14">
        <v>1</v>
      </c>
      <c r="Q14">
        <v>0</v>
      </c>
      <c r="R14">
        <v>1</v>
      </c>
      <c r="S14">
        <v>0</v>
      </c>
      <c r="T14">
        <v>1</v>
      </c>
      <c r="U14">
        <v>0</v>
      </c>
      <c r="V14">
        <v>0</v>
      </c>
      <c r="W14">
        <v>1</v>
      </c>
      <c r="X14">
        <v>1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1</v>
      </c>
      <c r="AG14">
        <v>0</v>
      </c>
      <c r="AH14">
        <v>1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 s="1">
        <v>10</v>
      </c>
      <c r="AP14" s="1">
        <v>10</v>
      </c>
      <c r="AQ14" s="1">
        <v>10</v>
      </c>
      <c r="AR14" s="16">
        <f t="shared" si="0"/>
        <v>0.6</v>
      </c>
      <c r="AS14" s="16">
        <f t="shared" si="1"/>
        <v>1.6</v>
      </c>
      <c r="AT14" s="16">
        <f t="shared" si="2"/>
        <v>0.22222222222222221</v>
      </c>
      <c r="AU14" s="16">
        <f t="shared" si="3"/>
        <v>0.55555555555555558</v>
      </c>
      <c r="AV14">
        <f t="shared" si="4"/>
        <v>0</v>
      </c>
      <c r="AW14">
        <f t="shared" si="5"/>
        <v>0.4</v>
      </c>
      <c r="AX14" s="16">
        <f t="shared" si="8"/>
        <v>0.27407407407407403</v>
      </c>
      <c r="AY14" s="16">
        <f t="shared" si="9"/>
        <v>0.85185185185185186</v>
      </c>
    </row>
    <row r="15" spans="1:51">
      <c r="A15" t="s">
        <v>72</v>
      </c>
      <c r="B15" t="s">
        <v>201</v>
      </c>
      <c r="C15">
        <v>1</v>
      </c>
      <c r="D15">
        <v>1</v>
      </c>
      <c r="E15">
        <v>1</v>
      </c>
      <c r="F15">
        <v>1</v>
      </c>
      <c r="G15">
        <v>1</v>
      </c>
      <c r="H15">
        <v>0</v>
      </c>
      <c r="I15">
        <v>2</v>
      </c>
      <c r="J15">
        <v>0</v>
      </c>
      <c r="K15">
        <v>1</v>
      </c>
      <c r="L15">
        <v>1</v>
      </c>
      <c r="M15">
        <v>0</v>
      </c>
      <c r="N15">
        <v>1</v>
      </c>
      <c r="O15">
        <v>0</v>
      </c>
      <c r="P15">
        <v>1</v>
      </c>
      <c r="Q15">
        <v>0</v>
      </c>
      <c r="R15">
        <v>0</v>
      </c>
      <c r="S15">
        <v>-1</v>
      </c>
      <c r="T15">
        <v>0</v>
      </c>
      <c r="U15">
        <v>0</v>
      </c>
      <c r="V15">
        <v>0</v>
      </c>
      <c r="W15">
        <v>-1</v>
      </c>
      <c r="X15">
        <v>1</v>
      </c>
      <c r="Y15">
        <v>1</v>
      </c>
      <c r="Z15">
        <v>1</v>
      </c>
      <c r="AA15">
        <v>0</v>
      </c>
      <c r="AB15">
        <v>1</v>
      </c>
      <c r="AC15">
        <v>0</v>
      </c>
      <c r="AD15">
        <v>0</v>
      </c>
      <c r="AE15">
        <v>0</v>
      </c>
      <c r="AF15">
        <v>1</v>
      </c>
      <c r="AG15">
        <v>-1</v>
      </c>
      <c r="AH15">
        <v>1</v>
      </c>
      <c r="AI15">
        <v>-1</v>
      </c>
      <c r="AJ15">
        <v>1</v>
      </c>
      <c r="AK15">
        <v>-1</v>
      </c>
      <c r="AL15">
        <v>1</v>
      </c>
      <c r="AM15">
        <v>-1</v>
      </c>
      <c r="AN15">
        <v>1</v>
      </c>
      <c r="AO15" s="1">
        <v>9</v>
      </c>
      <c r="AP15" s="1">
        <v>8</v>
      </c>
      <c r="AQ15" s="1">
        <v>8</v>
      </c>
      <c r="AR15" s="16">
        <f t="shared" si="0"/>
        <v>1.2</v>
      </c>
      <c r="AS15" s="16">
        <f t="shared" si="1"/>
        <v>0.6</v>
      </c>
      <c r="AT15" s="16">
        <f t="shared" si="2"/>
        <v>-0.1111111111111111</v>
      </c>
      <c r="AU15" s="16">
        <f t="shared" si="3"/>
        <v>0.55555555555555558</v>
      </c>
      <c r="AV15">
        <f t="shared" si="4"/>
        <v>-0.8</v>
      </c>
      <c r="AW15">
        <f t="shared" si="5"/>
        <v>1</v>
      </c>
      <c r="AX15" s="16">
        <f t="shared" si="8"/>
        <v>0.14044444444444437</v>
      </c>
      <c r="AY15" s="16">
        <f t="shared" si="9"/>
        <v>0.71377777777777784</v>
      </c>
    </row>
    <row r="16" spans="1:51">
      <c r="A16" t="s">
        <v>218</v>
      </c>
      <c r="B16" t="s">
        <v>201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2</v>
      </c>
      <c r="J16">
        <v>-1</v>
      </c>
      <c r="K16">
        <v>1</v>
      </c>
      <c r="L16">
        <v>-1</v>
      </c>
      <c r="M16">
        <v>0</v>
      </c>
      <c r="N16">
        <v>0</v>
      </c>
      <c r="O16">
        <v>-2</v>
      </c>
      <c r="P16">
        <v>0</v>
      </c>
      <c r="Q16">
        <v>-2</v>
      </c>
      <c r="R16">
        <v>0</v>
      </c>
      <c r="S16">
        <v>0</v>
      </c>
      <c r="T16">
        <v>0</v>
      </c>
      <c r="U16">
        <v>-1</v>
      </c>
      <c r="V16">
        <v>0</v>
      </c>
      <c r="W16">
        <v>-2</v>
      </c>
      <c r="X16">
        <v>-2</v>
      </c>
      <c r="Y16">
        <v>-1</v>
      </c>
      <c r="Z16">
        <v>-1</v>
      </c>
      <c r="AA16">
        <v>0</v>
      </c>
      <c r="AB16">
        <v>0</v>
      </c>
      <c r="AC16">
        <v>-2</v>
      </c>
      <c r="AD16">
        <v>-2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-1</v>
      </c>
      <c r="AN16">
        <v>0</v>
      </c>
      <c r="AO16" s="1">
        <v>10</v>
      </c>
      <c r="AP16" s="1">
        <v>10</v>
      </c>
      <c r="AQ16" s="1">
        <v>6</v>
      </c>
      <c r="AR16" s="16">
        <f t="shared" si="0"/>
        <v>1.2</v>
      </c>
      <c r="AS16" s="16">
        <f t="shared" si="1"/>
        <v>0.2</v>
      </c>
      <c r="AT16" s="16">
        <f t="shared" si="2"/>
        <v>-1.1111111111111112</v>
      </c>
      <c r="AU16" s="16">
        <f t="shared" si="3"/>
        <v>-0.55555555555555558</v>
      </c>
      <c r="AV16">
        <f t="shared" si="4"/>
        <v>-0.2</v>
      </c>
      <c r="AW16">
        <f t="shared" si="5"/>
        <v>0</v>
      </c>
      <c r="AX16" s="16">
        <f t="shared" si="8"/>
        <v>-1.1965811965811958E-2</v>
      </c>
      <c r="AY16" s="16">
        <f t="shared" si="9"/>
        <v>-0.13675213675213674</v>
      </c>
    </row>
    <row r="17" spans="1:51">
      <c r="A17" t="s">
        <v>219</v>
      </c>
      <c r="B17" t="s">
        <v>201</v>
      </c>
      <c r="C17">
        <v>1</v>
      </c>
      <c r="D17">
        <v>1</v>
      </c>
      <c r="E17">
        <v>1</v>
      </c>
      <c r="F17">
        <v>1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1</v>
      </c>
      <c r="AH17">
        <v>1</v>
      </c>
      <c r="AI17">
        <v>0</v>
      </c>
      <c r="AJ17">
        <v>0</v>
      </c>
      <c r="AK17">
        <v>-1</v>
      </c>
      <c r="AL17">
        <v>-1</v>
      </c>
      <c r="AM17">
        <v>-1</v>
      </c>
      <c r="AN17">
        <v>-1</v>
      </c>
      <c r="AO17" s="1">
        <v>10</v>
      </c>
      <c r="AP17" s="1">
        <v>10</v>
      </c>
      <c r="AQ17" s="1">
        <v>10</v>
      </c>
      <c r="AR17" s="16">
        <f t="shared" si="0"/>
        <v>0.4</v>
      </c>
      <c r="AS17" s="16">
        <f t="shared" si="1"/>
        <v>0.4</v>
      </c>
      <c r="AT17" s="16">
        <f t="shared" si="2"/>
        <v>0</v>
      </c>
      <c r="AU17" s="16">
        <f t="shared" si="3"/>
        <v>0</v>
      </c>
      <c r="AV17">
        <f t="shared" si="4"/>
        <v>-0.2</v>
      </c>
      <c r="AW17">
        <f t="shared" si="5"/>
        <v>-0.2</v>
      </c>
      <c r="AX17" s="16">
        <f t="shared" si="8"/>
        <v>6.6666666666666666E-2</v>
      </c>
      <c r="AY17" s="16">
        <f t="shared" si="9"/>
        <v>6.6666666666666666E-2</v>
      </c>
    </row>
    <row r="18" spans="1:51">
      <c r="A18" t="s">
        <v>223</v>
      </c>
      <c r="B18" t="s">
        <v>201</v>
      </c>
      <c r="C18">
        <v>1</v>
      </c>
      <c r="D18">
        <v>1</v>
      </c>
      <c r="E18">
        <v>1</v>
      </c>
      <c r="F18">
        <v>1</v>
      </c>
      <c r="G18">
        <v>2</v>
      </c>
      <c r="H18">
        <v>1</v>
      </c>
      <c r="I18">
        <v>1</v>
      </c>
      <c r="J18">
        <v>1</v>
      </c>
      <c r="K18">
        <v>1</v>
      </c>
      <c r="L18">
        <v>1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1</v>
      </c>
      <c r="X18">
        <v>1</v>
      </c>
      <c r="Y18">
        <v>1</v>
      </c>
      <c r="Z18">
        <v>1</v>
      </c>
      <c r="AA18">
        <v>0</v>
      </c>
      <c r="AB18">
        <v>0</v>
      </c>
      <c r="AC18">
        <v>1</v>
      </c>
      <c r="AD18">
        <v>1</v>
      </c>
      <c r="AE18">
        <v>1</v>
      </c>
      <c r="AF18">
        <v>1</v>
      </c>
      <c r="AG18">
        <v>2</v>
      </c>
      <c r="AH18">
        <v>1</v>
      </c>
      <c r="AI18">
        <v>-1</v>
      </c>
      <c r="AJ18">
        <v>0</v>
      </c>
      <c r="AK18">
        <v>-1</v>
      </c>
      <c r="AL18">
        <v>1</v>
      </c>
      <c r="AM18">
        <v>-1</v>
      </c>
      <c r="AN18">
        <v>0</v>
      </c>
      <c r="AO18" s="1">
        <v>10</v>
      </c>
      <c r="AP18" s="1">
        <v>8</v>
      </c>
      <c r="AQ18" s="1">
        <v>6</v>
      </c>
      <c r="AR18" s="16">
        <f t="shared" si="0"/>
        <v>1.2</v>
      </c>
      <c r="AS18" s="16">
        <f t="shared" si="1"/>
        <v>1</v>
      </c>
      <c r="AT18" s="16">
        <f t="shared" si="2"/>
        <v>0.33333333333333331</v>
      </c>
      <c r="AU18" s="16">
        <f t="shared" si="3"/>
        <v>0.33333333333333331</v>
      </c>
      <c r="AV18">
        <f t="shared" si="4"/>
        <v>0</v>
      </c>
      <c r="AW18">
        <f t="shared" si="5"/>
        <v>0.6</v>
      </c>
      <c r="AX18" s="16">
        <f t="shared" si="8"/>
        <v>0.61111111111111105</v>
      </c>
      <c r="AY18" s="16">
        <f t="shared" si="9"/>
        <v>0.6777777777777777</v>
      </c>
    </row>
    <row r="19" spans="1:51">
      <c r="A19" t="s">
        <v>224</v>
      </c>
      <c r="B19" t="s">
        <v>201</v>
      </c>
      <c r="C19">
        <v>1</v>
      </c>
      <c r="D19">
        <v>1</v>
      </c>
      <c r="E19">
        <v>0</v>
      </c>
      <c r="F19">
        <v>1</v>
      </c>
      <c r="G19">
        <v>0</v>
      </c>
      <c r="H19">
        <v>1</v>
      </c>
      <c r="I19">
        <v>1</v>
      </c>
      <c r="J19">
        <v>0</v>
      </c>
      <c r="K19">
        <v>0</v>
      </c>
      <c r="L19">
        <v>0</v>
      </c>
      <c r="M19">
        <v>-1</v>
      </c>
      <c r="N19">
        <v>1</v>
      </c>
      <c r="O19">
        <v>1</v>
      </c>
      <c r="P19">
        <v>1</v>
      </c>
      <c r="Q19">
        <v>-1</v>
      </c>
      <c r="R19">
        <v>0</v>
      </c>
      <c r="S19">
        <v>-1</v>
      </c>
      <c r="T19">
        <v>-1</v>
      </c>
      <c r="U19">
        <v>-1</v>
      </c>
      <c r="V19">
        <v>-1</v>
      </c>
      <c r="W19">
        <v>-1</v>
      </c>
      <c r="X19">
        <v>-1</v>
      </c>
      <c r="Y19">
        <v>0</v>
      </c>
      <c r="Z19">
        <v>1</v>
      </c>
      <c r="AA19">
        <v>0</v>
      </c>
      <c r="AB19">
        <v>1</v>
      </c>
      <c r="AC19">
        <v>0</v>
      </c>
      <c r="AD19">
        <v>1</v>
      </c>
      <c r="AE19">
        <v>1</v>
      </c>
      <c r="AF19">
        <v>2</v>
      </c>
      <c r="AG19">
        <v>0</v>
      </c>
      <c r="AH19">
        <v>1</v>
      </c>
      <c r="AI19">
        <v>0</v>
      </c>
      <c r="AJ19">
        <v>1</v>
      </c>
      <c r="AK19">
        <v>-1</v>
      </c>
      <c r="AL19">
        <v>-1</v>
      </c>
      <c r="AM19">
        <v>0</v>
      </c>
      <c r="AN19">
        <v>1</v>
      </c>
      <c r="AO19" s="1">
        <v>9</v>
      </c>
      <c r="AP19" s="1">
        <v>9</v>
      </c>
      <c r="AQ19" s="1">
        <v>9</v>
      </c>
      <c r="AR19" s="16">
        <f t="shared" si="0"/>
        <v>0.4</v>
      </c>
      <c r="AS19" s="16">
        <f t="shared" si="1"/>
        <v>0.6</v>
      </c>
      <c r="AT19" s="16">
        <f t="shared" si="2"/>
        <v>-0.44444444444444442</v>
      </c>
      <c r="AU19" s="16">
        <f t="shared" si="3"/>
        <v>0.22222222222222221</v>
      </c>
      <c r="AV19">
        <f t="shared" si="4"/>
        <v>0</v>
      </c>
      <c r="AW19">
        <f t="shared" si="5"/>
        <v>0.8</v>
      </c>
      <c r="AX19" s="16">
        <f t="shared" si="8"/>
        <v>-1.4814814814814812E-2</v>
      </c>
      <c r="AY19" s="16">
        <f t="shared" si="9"/>
        <v>0.54074074074074074</v>
      </c>
    </row>
    <row r="20" spans="1:51">
      <c r="A20" t="s">
        <v>73</v>
      </c>
      <c r="B20" t="s">
        <v>201</v>
      </c>
      <c r="C20">
        <v>1</v>
      </c>
      <c r="D20">
        <v>0</v>
      </c>
      <c r="E20">
        <v>-1</v>
      </c>
      <c r="F20">
        <v>1</v>
      </c>
      <c r="G20">
        <v>0</v>
      </c>
      <c r="H20">
        <v>1</v>
      </c>
      <c r="I20">
        <v>1</v>
      </c>
      <c r="J20">
        <v>1</v>
      </c>
      <c r="K20">
        <v>2</v>
      </c>
      <c r="L20">
        <v>0</v>
      </c>
      <c r="M20">
        <v>-1</v>
      </c>
      <c r="N20">
        <v>0</v>
      </c>
      <c r="O20">
        <v>1</v>
      </c>
      <c r="P20">
        <v>1</v>
      </c>
      <c r="Q20">
        <v>-1</v>
      </c>
      <c r="R20">
        <v>0</v>
      </c>
      <c r="S20">
        <v>0</v>
      </c>
      <c r="T20">
        <v>0</v>
      </c>
      <c r="U20">
        <v>-1</v>
      </c>
      <c r="V20">
        <v>0</v>
      </c>
      <c r="W20">
        <v>-1</v>
      </c>
      <c r="X20">
        <v>1</v>
      </c>
      <c r="Y20">
        <v>1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>
        <v>0</v>
      </c>
      <c r="AG20">
        <v>1</v>
      </c>
      <c r="AH20">
        <v>1</v>
      </c>
      <c r="AI20">
        <v>0</v>
      </c>
      <c r="AJ20">
        <v>0</v>
      </c>
      <c r="AK20">
        <v>0</v>
      </c>
      <c r="AL20">
        <v>-1</v>
      </c>
      <c r="AM20">
        <v>-1</v>
      </c>
      <c r="AN20">
        <v>0</v>
      </c>
      <c r="AO20" s="1">
        <v>10</v>
      </c>
      <c r="AP20" s="1">
        <v>8</v>
      </c>
      <c r="AQ20" s="1">
        <v>7</v>
      </c>
      <c r="AR20" s="16">
        <f t="shared" si="0"/>
        <v>0.6</v>
      </c>
      <c r="AS20" s="16">
        <f t="shared" si="1"/>
        <v>0.6</v>
      </c>
      <c r="AT20" s="16">
        <f t="shared" si="2"/>
        <v>-0.22222222222222221</v>
      </c>
      <c r="AU20" s="16">
        <f t="shared" si="3"/>
        <v>0.33333333333333331</v>
      </c>
      <c r="AV20">
        <f t="shared" si="4"/>
        <v>0</v>
      </c>
      <c r="AW20">
        <f t="shared" si="5"/>
        <v>0</v>
      </c>
      <c r="AX20" s="16">
        <f t="shared" si="8"/>
        <v>0.16888888888888889</v>
      </c>
      <c r="AY20" s="16">
        <f t="shared" si="9"/>
        <v>0.34666666666666662</v>
      </c>
    </row>
    <row r="21" spans="1:51">
      <c r="A21" t="s">
        <v>75</v>
      </c>
      <c r="B21" t="s">
        <v>201</v>
      </c>
      <c r="C21">
        <v>1</v>
      </c>
      <c r="D21">
        <v>1</v>
      </c>
      <c r="E21">
        <v>0</v>
      </c>
      <c r="F21">
        <v>0</v>
      </c>
      <c r="G21">
        <v>0</v>
      </c>
      <c r="H21">
        <v>0</v>
      </c>
      <c r="I21">
        <v>1</v>
      </c>
      <c r="J21">
        <v>1</v>
      </c>
      <c r="K21">
        <v>1</v>
      </c>
      <c r="L21">
        <v>1</v>
      </c>
      <c r="M21">
        <v>-1</v>
      </c>
      <c r="N21">
        <v>-2</v>
      </c>
      <c r="O21">
        <v>0</v>
      </c>
      <c r="P21">
        <v>0</v>
      </c>
      <c r="Q21">
        <v>-1</v>
      </c>
      <c r="R21">
        <v>-1</v>
      </c>
      <c r="S21">
        <v>-2</v>
      </c>
      <c r="T21">
        <v>-2</v>
      </c>
      <c r="U21">
        <v>-1</v>
      </c>
      <c r="V21">
        <v>-1</v>
      </c>
      <c r="W21">
        <v>-1</v>
      </c>
      <c r="X21">
        <v>-1</v>
      </c>
      <c r="Y21">
        <v>1</v>
      </c>
      <c r="Z21">
        <v>1</v>
      </c>
      <c r="AA21">
        <v>0</v>
      </c>
      <c r="AB21">
        <v>0</v>
      </c>
      <c r="AC21">
        <v>0</v>
      </c>
      <c r="AD21">
        <v>1</v>
      </c>
      <c r="AE21">
        <v>1</v>
      </c>
      <c r="AF21">
        <v>1</v>
      </c>
      <c r="AG21">
        <v>0</v>
      </c>
      <c r="AH21">
        <v>1</v>
      </c>
      <c r="AI21">
        <v>0</v>
      </c>
      <c r="AJ21">
        <v>0</v>
      </c>
      <c r="AK21">
        <v>-1</v>
      </c>
      <c r="AL21">
        <v>-1</v>
      </c>
      <c r="AM21">
        <v>0</v>
      </c>
      <c r="AN21">
        <v>0</v>
      </c>
      <c r="AO21" s="1">
        <v>8</v>
      </c>
      <c r="AP21" s="1">
        <v>7</v>
      </c>
      <c r="AQ21" s="1">
        <v>6</v>
      </c>
      <c r="AR21" s="16">
        <f t="shared" si="0"/>
        <v>0.6</v>
      </c>
      <c r="AS21" s="16">
        <f t="shared" si="1"/>
        <v>0.6</v>
      </c>
      <c r="AT21" s="16">
        <f t="shared" si="2"/>
        <v>-0.55555555555555558</v>
      </c>
      <c r="AU21" s="16">
        <f t="shared" si="3"/>
        <v>-0.55555555555555558</v>
      </c>
      <c r="AV21">
        <f t="shared" si="4"/>
        <v>0</v>
      </c>
      <c r="AW21">
        <f t="shared" si="5"/>
        <v>0.2</v>
      </c>
      <c r="AX21" s="16">
        <f t="shared" si="8"/>
        <v>4.3386243386243362E-2</v>
      </c>
      <c r="AY21" s="16">
        <f t="shared" si="9"/>
        <v>0.10052910052910051</v>
      </c>
    </row>
    <row r="22" spans="1:51">
      <c r="A22" t="s">
        <v>227</v>
      </c>
      <c r="B22" t="s">
        <v>201</v>
      </c>
      <c r="C22">
        <v>1</v>
      </c>
      <c r="D22">
        <v>0</v>
      </c>
      <c r="E22">
        <v>1</v>
      </c>
      <c r="F22">
        <v>0</v>
      </c>
      <c r="G22">
        <v>0</v>
      </c>
      <c r="H22">
        <v>-1</v>
      </c>
      <c r="I22">
        <v>1</v>
      </c>
      <c r="J22">
        <v>1</v>
      </c>
      <c r="K22">
        <v>1</v>
      </c>
      <c r="L22">
        <v>0</v>
      </c>
      <c r="M22">
        <v>0</v>
      </c>
      <c r="N22">
        <v>1</v>
      </c>
      <c r="O22">
        <v>1</v>
      </c>
      <c r="P22">
        <v>0</v>
      </c>
      <c r="Q22">
        <v>1</v>
      </c>
      <c r="R22">
        <v>-1</v>
      </c>
      <c r="S22">
        <v>-1</v>
      </c>
      <c r="T22">
        <v>1</v>
      </c>
      <c r="U22">
        <v>0</v>
      </c>
      <c r="V22">
        <v>0</v>
      </c>
      <c r="W22">
        <v>0</v>
      </c>
      <c r="X22">
        <v>1</v>
      </c>
      <c r="Y22">
        <v>0</v>
      </c>
      <c r="Z22">
        <v>1</v>
      </c>
      <c r="AA22">
        <v>0</v>
      </c>
      <c r="AB22">
        <v>0</v>
      </c>
      <c r="AC22">
        <v>0</v>
      </c>
      <c r="AD22">
        <v>1</v>
      </c>
      <c r="AE22">
        <v>2</v>
      </c>
      <c r="AF22">
        <v>1</v>
      </c>
      <c r="AG22">
        <v>1</v>
      </c>
      <c r="AH22">
        <v>1</v>
      </c>
      <c r="AI22">
        <v>-1</v>
      </c>
      <c r="AJ22">
        <v>1</v>
      </c>
      <c r="AK22">
        <v>-1</v>
      </c>
      <c r="AL22">
        <v>1</v>
      </c>
      <c r="AM22">
        <v>-1</v>
      </c>
      <c r="AN22">
        <v>0</v>
      </c>
      <c r="AO22" s="1">
        <v>7</v>
      </c>
      <c r="AP22" s="1">
        <v>10</v>
      </c>
      <c r="AQ22" s="1">
        <v>8</v>
      </c>
      <c r="AR22" s="16">
        <f t="shared" si="0"/>
        <v>0.8</v>
      </c>
      <c r="AS22" s="16">
        <f t="shared" si="1"/>
        <v>0</v>
      </c>
      <c r="AT22" s="16">
        <f t="shared" si="2"/>
        <v>0.1111111111111111</v>
      </c>
      <c r="AU22" s="16">
        <f t="shared" si="3"/>
        <v>0.44444444444444442</v>
      </c>
      <c r="AV22">
        <f t="shared" si="4"/>
        <v>0</v>
      </c>
      <c r="AW22">
        <f t="shared" si="5"/>
        <v>0.8</v>
      </c>
      <c r="AX22" s="16">
        <f t="shared" si="8"/>
        <v>0.26844444444444449</v>
      </c>
      <c r="AY22" s="16">
        <f t="shared" si="9"/>
        <v>0.43377777777777782</v>
      </c>
    </row>
    <row r="23" spans="1:51">
      <c r="A23" t="s">
        <v>229</v>
      </c>
      <c r="B23" t="s">
        <v>201</v>
      </c>
      <c r="C23">
        <v>2</v>
      </c>
      <c r="D23">
        <v>1</v>
      </c>
      <c r="E23">
        <v>1</v>
      </c>
      <c r="F23">
        <v>1</v>
      </c>
      <c r="G23">
        <v>1</v>
      </c>
      <c r="H23">
        <v>2</v>
      </c>
      <c r="I23">
        <v>0</v>
      </c>
      <c r="J23">
        <v>1</v>
      </c>
      <c r="K23">
        <v>0</v>
      </c>
      <c r="L23">
        <v>2</v>
      </c>
      <c r="M23">
        <v>1</v>
      </c>
      <c r="N23">
        <v>1</v>
      </c>
      <c r="O23">
        <v>1</v>
      </c>
      <c r="P23">
        <v>1</v>
      </c>
      <c r="Q23">
        <v>0</v>
      </c>
      <c r="R23">
        <v>1</v>
      </c>
      <c r="S23">
        <v>0</v>
      </c>
      <c r="T23">
        <v>1</v>
      </c>
      <c r="U23">
        <v>-2</v>
      </c>
      <c r="V23">
        <v>1</v>
      </c>
      <c r="W23">
        <v>0</v>
      </c>
      <c r="X23">
        <v>1</v>
      </c>
      <c r="Y23">
        <v>1</v>
      </c>
      <c r="Z23">
        <v>1</v>
      </c>
      <c r="AA23">
        <v>0</v>
      </c>
      <c r="AB23">
        <v>1</v>
      </c>
      <c r="AC23">
        <v>1</v>
      </c>
      <c r="AD23">
        <v>1</v>
      </c>
      <c r="AE23">
        <v>1</v>
      </c>
      <c r="AF23">
        <v>2</v>
      </c>
      <c r="AG23">
        <v>1</v>
      </c>
      <c r="AH23">
        <v>0</v>
      </c>
      <c r="AI23">
        <v>1</v>
      </c>
      <c r="AJ23">
        <v>1</v>
      </c>
      <c r="AK23">
        <v>-1</v>
      </c>
      <c r="AL23">
        <v>-1</v>
      </c>
      <c r="AM23">
        <v>1</v>
      </c>
      <c r="AN23">
        <v>1</v>
      </c>
      <c r="AO23" s="1">
        <v>10</v>
      </c>
      <c r="AP23" s="1">
        <v>10</v>
      </c>
      <c r="AQ23" s="1">
        <v>10</v>
      </c>
      <c r="AR23" s="16">
        <f t="shared" si="0"/>
        <v>0.8</v>
      </c>
      <c r="AS23" s="16">
        <f t="shared" si="1"/>
        <v>1.4</v>
      </c>
      <c r="AT23" s="16">
        <f t="shared" si="2"/>
        <v>0.22222222222222221</v>
      </c>
      <c r="AU23" s="16">
        <f t="shared" si="3"/>
        <v>1</v>
      </c>
      <c r="AV23">
        <f t="shared" si="4"/>
        <v>0.6</v>
      </c>
      <c r="AW23">
        <f t="shared" si="5"/>
        <v>0.6</v>
      </c>
      <c r="AX23" s="16">
        <f t="shared" si="8"/>
        <v>0.54074074074074074</v>
      </c>
      <c r="AY23" s="16">
        <f t="shared" si="9"/>
        <v>1</v>
      </c>
    </row>
    <row r="24" spans="1:51">
      <c r="A24" t="s">
        <v>230</v>
      </c>
      <c r="B24" t="s">
        <v>201</v>
      </c>
      <c r="C24">
        <v>1</v>
      </c>
      <c r="D24">
        <v>0</v>
      </c>
      <c r="E24">
        <v>2</v>
      </c>
      <c r="F24">
        <v>0</v>
      </c>
      <c r="G24">
        <v>1</v>
      </c>
      <c r="H24">
        <v>1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-1</v>
      </c>
      <c r="R24">
        <v>1</v>
      </c>
      <c r="S24">
        <v>0</v>
      </c>
      <c r="T24">
        <v>1</v>
      </c>
      <c r="U24">
        <v>-1</v>
      </c>
      <c r="V24">
        <v>0</v>
      </c>
      <c r="W24">
        <v>0</v>
      </c>
      <c r="X24">
        <v>1</v>
      </c>
      <c r="Y24">
        <v>0</v>
      </c>
      <c r="Z24">
        <v>1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1</v>
      </c>
      <c r="AG24">
        <v>1</v>
      </c>
      <c r="AH24">
        <v>1</v>
      </c>
      <c r="AI24">
        <v>0</v>
      </c>
      <c r="AJ24">
        <v>1</v>
      </c>
      <c r="AK24">
        <v>0</v>
      </c>
      <c r="AL24">
        <v>0</v>
      </c>
      <c r="AM24">
        <v>0</v>
      </c>
      <c r="AN24">
        <v>0</v>
      </c>
      <c r="AO24" s="1">
        <v>10</v>
      </c>
      <c r="AP24" s="1">
        <v>9</v>
      </c>
      <c r="AQ24" s="1">
        <v>9</v>
      </c>
      <c r="AR24" s="16">
        <f t="shared" si="0"/>
        <v>1</v>
      </c>
      <c r="AS24" s="16">
        <f t="shared" si="1"/>
        <v>0.2</v>
      </c>
      <c r="AT24" s="16">
        <f t="shared" si="2"/>
        <v>-0.22222222222222221</v>
      </c>
      <c r="AU24" s="16">
        <f t="shared" si="3"/>
        <v>0.44444444444444442</v>
      </c>
      <c r="AV24">
        <f t="shared" si="4"/>
        <v>0.2</v>
      </c>
      <c r="AW24">
        <f t="shared" si="5"/>
        <v>0.6</v>
      </c>
      <c r="AX24" s="16">
        <f t="shared" si="8"/>
        <v>0.35000000000000003</v>
      </c>
      <c r="AY24" s="16">
        <f t="shared" si="9"/>
        <v>0.40714285714285708</v>
      </c>
    </row>
    <row r="25" spans="1:51">
      <c r="A25" t="s">
        <v>233</v>
      </c>
      <c r="B25" t="s">
        <v>201</v>
      </c>
      <c r="C25">
        <v>1</v>
      </c>
      <c r="D25">
        <v>0</v>
      </c>
      <c r="E25">
        <v>0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0</v>
      </c>
      <c r="N25">
        <v>0</v>
      </c>
      <c r="O25">
        <v>1</v>
      </c>
      <c r="P25">
        <v>-1</v>
      </c>
      <c r="Q25">
        <v>0</v>
      </c>
      <c r="R25">
        <v>0</v>
      </c>
      <c r="S25">
        <v>-1</v>
      </c>
      <c r="T25">
        <v>0</v>
      </c>
      <c r="U25">
        <v>1</v>
      </c>
      <c r="V25">
        <v>1</v>
      </c>
      <c r="W25">
        <v>0</v>
      </c>
      <c r="X25">
        <v>0</v>
      </c>
      <c r="Y25">
        <v>1</v>
      </c>
      <c r="Z25">
        <v>1</v>
      </c>
      <c r="AA25">
        <v>0</v>
      </c>
      <c r="AB25">
        <v>0</v>
      </c>
      <c r="AC25">
        <v>0</v>
      </c>
      <c r="AD25">
        <v>0</v>
      </c>
      <c r="AE25">
        <v>1</v>
      </c>
      <c r="AF25">
        <v>1</v>
      </c>
      <c r="AG25">
        <v>1</v>
      </c>
      <c r="AH25">
        <v>1</v>
      </c>
      <c r="AI25">
        <v>-1</v>
      </c>
      <c r="AJ25">
        <v>-1</v>
      </c>
      <c r="AK25">
        <v>-1</v>
      </c>
      <c r="AL25">
        <v>-1</v>
      </c>
      <c r="AM25">
        <v>0</v>
      </c>
      <c r="AN25">
        <v>0</v>
      </c>
      <c r="AO25" s="1">
        <v>9</v>
      </c>
      <c r="AP25" s="1">
        <v>9</v>
      </c>
      <c r="AQ25" s="1">
        <v>9</v>
      </c>
      <c r="AR25" s="16">
        <f t="shared" si="0"/>
        <v>0.8</v>
      </c>
      <c r="AS25" s="16">
        <f t="shared" si="1"/>
        <v>0.8</v>
      </c>
      <c r="AT25" s="16">
        <f t="shared" si="2"/>
        <v>0.22222222222222221</v>
      </c>
      <c r="AU25" s="16">
        <f t="shared" si="3"/>
        <v>0.1111111111111111</v>
      </c>
      <c r="AV25">
        <f t="shared" si="4"/>
        <v>0</v>
      </c>
      <c r="AW25">
        <f t="shared" si="5"/>
        <v>0</v>
      </c>
      <c r="AX25" s="16">
        <f t="shared" si="8"/>
        <v>0.34074074074074073</v>
      </c>
      <c r="AY25" s="16">
        <f t="shared" si="9"/>
        <v>0.3037037037037037</v>
      </c>
    </row>
    <row r="26" spans="1:51">
      <c r="A26" t="s">
        <v>76</v>
      </c>
      <c r="B26" t="s">
        <v>201</v>
      </c>
      <c r="C26">
        <v>1</v>
      </c>
      <c r="D26">
        <v>1</v>
      </c>
      <c r="E26">
        <v>0</v>
      </c>
      <c r="F26">
        <v>0</v>
      </c>
      <c r="G26">
        <v>1</v>
      </c>
      <c r="H26">
        <v>1</v>
      </c>
      <c r="I26">
        <v>0</v>
      </c>
      <c r="J26">
        <v>0</v>
      </c>
      <c r="K26">
        <v>1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1</v>
      </c>
      <c r="Z26">
        <v>1</v>
      </c>
      <c r="AA26">
        <v>0</v>
      </c>
      <c r="AB26">
        <v>0</v>
      </c>
      <c r="AC26">
        <v>1</v>
      </c>
      <c r="AD26">
        <v>0</v>
      </c>
      <c r="AE26">
        <v>0</v>
      </c>
      <c r="AF26">
        <v>0</v>
      </c>
      <c r="AG26">
        <v>1</v>
      </c>
      <c r="AH26">
        <v>1</v>
      </c>
      <c r="AI26">
        <v>-1</v>
      </c>
      <c r="AJ26">
        <v>0</v>
      </c>
      <c r="AK26">
        <v>1</v>
      </c>
      <c r="AL26">
        <v>1</v>
      </c>
      <c r="AM26">
        <v>0</v>
      </c>
      <c r="AN26">
        <v>1</v>
      </c>
      <c r="AO26" s="1">
        <v>10</v>
      </c>
      <c r="AP26" s="1">
        <v>6</v>
      </c>
      <c r="AQ26" s="1">
        <v>8</v>
      </c>
      <c r="AR26" s="16">
        <f t="shared" si="0"/>
        <v>0.6</v>
      </c>
      <c r="AS26" s="16">
        <f t="shared" si="1"/>
        <v>0.4</v>
      </c>
      <c r="AT26" s="16">
        <f t="shared" si="2"/>
        <v>0.22222222222222221</v>
      </c>
      <c r="AU26" s="16">
        <f t="shared" si="3"/>
        <v>0.1111111111111111</v>
      </c>
      <c r="AV26">
        <f t="shared" si="4"/>
        <v>0.2</v>
      </c>
      <c r="AW26">
        <f t="shared" si="5"/>
        <v>0.6</v>
      </c>
      <c r="AX26" s="16">
        <f t="shared" si="8"/>
        <v>0.37222222222222223</v>
      </c>
      <c r="AY26" s="16">
        <f t="shared" si="9"/>
        <v>0.39444444444444443</v>
      </c>
    </row>
    <row r="27" spans="1:51">
      <c r="A27" t="s">
        <v>235</v>
      </c>
      <c r="B27" t="s">
        <v>201</v>
      </c>
      <c r="C27">
        <v>-1</v>
      </c>
      <c r="D27">
        <v>1</v>
      </c>
      <c r="E27">
        <v>-1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-1</v>
      </c>
      <c r="N27">
        <v>0</v>
      </c>
      <c r="O27">
        <v>-1</v>
      </c>
      <c r="P27">
        <v>-1</v>
      </c>
      <c r="Q27">
        <v>-1</v>
      </c>
      <c r="R27">
        <v>0</v>
      </c>
      <c r="S27">
        <v>-2</v>
      </c>
      <c r="T27">
        <v>-1</v>
      </c>
      <c r="U27">
        <v>0</v>
      </c>
      <c r="V27">
        <v>0</v>
      </c>
      <c r="W27">
        <v>-1</v>
      </c>
      <c r="X27">
        <v>-1</v>
      </c>
      <c r="Y27">
        <v>-1</v>
      </c>
      <c r="Z27">
        <v>0</v>
      </c>
      <c r="AA27">
        <v>0</v>
      </c>
      <c r="AB27">
        <v>0</v>
      </c>
      <c r="AC27">
        <v>0</v>
      </c>
      <c r="AD27">
        <v>-1</v>
      </c>
      <c r="AE27">
        <v>0</v>
      </c>
      <c r="AF27">
        <v>0</v>
      </c>
      <c r="AG27">
        <v>1</v>
      </c>
      <c r="AH27">
        <v>0</v>
      </c>
      <c r="AI27">
        <v>-1</v>
      </c>
      <c r="AJ27">
        <v>0</v>
      </c>
      <c r="AK27">
        <v>-1</v>
      </c>
      <c r="AL27">
        <v>0</v>
      </c>
      <c r="AM27">
        <v>0</v>
      </c>
      <c r="AN27">
        <v>-1</v>
      </c>
      <c r="AO27" s="1">
        <v>9</v>
      </c>
      <c r="AP27" s="1">
        <v>8</v>
      </c>
      <c r="AQ27" s="1">
        <v>6</v>
      </c>
      <c r="AR27" s="16">
        <f t="shared" si="0"/>
        <v>-0.4</v>
      </c>
      <c r="AS27" s="16">
        <f t="shared" si="1"/>
        <v>0.4</v>
      </c>
      <c r="AT27" s="16">
        <f t="shared" si="2"/>
        <v>-0.77777777777777779</v>
      </c>
      <c r="AU27" s="16">
        <f t="shared" si="3"/>
        <v>-0.44444444444444442</v>
      </c>
      <c r="AV27">
        <f t="shared" si="4"/>
        <v>-0.2</v>
      </c>
      <c r="AW27">
        <f t="shared" si="5"/>
        <v>-0.2</v>
      </c>
      <c r="AX27" s="16">
        <f t="shared" si="8"/>
        <v>-0.47922705314009661</v>
      </c>
      <c r="AY27" s="16">
        <f t="shared" si="9"/>
        <v>-5.0241545893719805E-2</v>
      </c>
    </row>
    <row r="28" spans="1:51">
      <c r="A28" t="s">
        <v>238</v>
      </c>
      <c r="B28" t="s">
        <v>201</v>
      </c>
      <c r="C28">
        <v>1</v>
      </c>
      <c r="D28">
        <v>1</v>
      </c>
      <c r="E28">
        <v>2</v>
      </c>
      <c r="F28">
        <v>1</v>
      </c>
      <c r="G28">
        <v>2</v>
      </c>
      <c r="H28">
        <v>0</v>
      </c>
      <c r="I28">
        <v>2</v>
      </c>
      <c r="J28">
        <v>0</v>
      </c>
      <c r="K28">
        <v>2</v>
      </c>
      <c r="L28">
        <v>1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1</v>
      </c>
      <c r="Z28">
        <v>1</v>
      </c>
      <c r="AA28">
        <v>0</v>
      </c>
      <c r="AB28">
        <v>0</v>
      </c>
      <c r="AC28">
        <v>-1</v>
      </c>
      <c r="AD28">
        <v>0</v>
      </c>
      <c r="AE28">
        <v>0</v>
      </c>
      <c r="AF28">
        <v>1</v>
      </c>
      <c r="AG28">
        <v>0</v>
      </c>
      <c r="AH28">
        <v>1</v>
      </c>
      <c r="AI28">
        <v>-1</v>
      </c>
      <c r="AJ28">
        <v>1</v>
      </c>
      <c r="AK28">
        <v>0</v>
      </c>
      <c r="AL28">
        <v>0</v>
      </c>
      <c r="AM28">
        <v>-1</v>
      </c>
      <c r="AN28">
        <v>0</v>
      </c>
      <c r="AO28" s="1">
        <v>10</v>
      </c>
      <c r="AP28" s="1">
        <v>8</v>
      </c>
      <c r="AQ28" s="1">
        <v>7</v>
      </c>
      <c r="AR28" s="16">
        <f t="shared" si="0"/>
        <v>1.8</v>
      </c>
      <c r="AS28" s="16">
        <f t="shared" si="1"/>
        <v>0.6</v>
      </c>
      <c r="AT28" s="16">
        <f t="shared" si="2"/>
        <v>0</v>
      </c>
      <c r="AU28" s="16">
        <f t="shared" si="3"/>
        <v>0.1111111111111111</v>
      </c>
      <c r="AV28">
        <f t="shared" si="4"/>
        <v>-0.4</v>
      </c>
      <c r="AW28">
        <f t="shared" si="5"/>
        <v>0.6</v>
      </c>
      <c r="AX28" s="16">
        <f t="shared" si="8"/>
        <v>0.60799999999999998</v>
      </c>
      <c r="AY28" s="16">
        <f t="shared" si="9"/>
        <v>0.44355555555555554</v>
      </c>
    </row>
    <row r="29" spans="1:51">
      <c r="A29" t="s">
        <v>239</v>
      </c>
      <c r="B29" t="s">
        <v>201</v>
      </c>
      <c r="C29">
        <v>1</v>
      </c>
      <c r="D29">
        <v>1</v>
      </c>
      <c r="E29">
        <v>1</v>
      </c>
      <c r="F29">
        <v>1</v>
      </c>
      <c r="G29">
        <v>0</v>
      </c>
      <c r="H29">
        <v>0</v>
      </c>
      <c r="I29">
        <v>1</v>
      </c>
      <c r="J29">
        <v>1</v>
      </c>
      <c r="K29">
        <v>1</v>
      </c>
      <c r="L29">
        <v>1</v>
      </c>
      <c r="M29">
        <v>-1</v>
      </c>
      <c r="N29">
        <v>0</v>
      </c>
      <c r="O29">
        <v>0</v>
      </c>
      <c r="P29">
        <v>0</v>
      </c>
      <c r="Q29">
        <v>-1</v>
      </c>
      <c r="R29">
        <v>0</v>
      </c>
      <c r="S29">
        <v>0</v>
      </c>
      <c r="T29">
        <v>0</v>
      </c>
      <c r="U29">
        <v>-1</v>
      </c>
      <c r="V29">
        <v>0</v>
      </c>
      <c r="W29">
        <v>-2</v>
      </c>
      <c r="X29">
        <v>0</v>
      </c>
      <c r="Y29">
        <v>-1</v>
      </c>
      <c r="Z29">
        <v>1</v>
      </c>
      <c r="AA29">
        <v>0</v>
      </c>
      <c r="AB29">
        <v>0</v>
      </c>
      <c r="AC29">
        <v>0</v>
      </c>
      <c r="AD29">
        <v>0</v>
      </c>
      <c r="AE29">
        <v>1</v>
      </c>
      <c r="AF29">
        <v>1</v>
      </c>
      <c r="AG29">
        <v>1</v>
      </c>
      <c r="AH29">
        <v>1</v>
      </c>
      <c r="AI29">
        <v>0</v>
      </c>
      <c r="AJ29">
        <v>-1</v>
      </c>
      <c r="AK29">
        <v>-1</v>
      </c>
      <c r="AL29">
        <v>-1</v>
      </c>
      <c r="AM29">
        <v>1</v>
      </c>
      <c r="AN29">
        <v>0</v>
      </c>
      <c r="AO29" s="1">
        <v>10</v>
      </c>
      <c r="AP29" s="1">
        <v>10</v>
      </c>
      <c r="AQ29" s="1">
        <v>5</v>
      </c>
      <c r="AR29" s="16">
        <f t="shared" si="0"/>
        <v>0.8</v>
      </c>
      <c r="AS29" s="16">
        <f t="shared" si="1"/>
        <v>0.8</v>
      </c>
      <c r="AT29" s="16">
        <f t="shared" si="2"/>
        <v>-0.66666666666666663</v>
      </c>
      <c r="AU29" s="16">
        <f t="shared" si="3"/>
        <v>0.1111111111111111</v>
      </c>
      <c r="AV29">
        <f t="shared" si="4"/>
        <v>0.4</v>
      </c>
      <c r="AW29">
        <f t="shared" si="5"/>
        <v>0</v>
      </c>
      <c r="AX29" s="16">
        <f t="shared" si="8"/>
        <v>0.13333333333333336</v>
      </c>
      <c r="AY29" s="16">
        <f t="shared" si="9"/>
        <v>0.3644444444444444</v>
      </c>
    </row>
    <row r="30" spans="1:51">
      <c r="A30" t="s">
        <v>242</v>
      </c>
      <c r="B30" t="s">
        <v>201</v>
      </c>
      <c r="C30">
        <v>1</v>
      </c>
      <c r="D30">
        <v>1</v>
      </c>
      <c r="E30">
        <v>1</v>
      </c>
      <c r="F30">
        <v>1</v>
      </c>
      <c r="G30">
        <v>1</v>
      </c>
      <c r="H30">
        <v>0</v>
      </c>
      <c r="I30">
        <v>-1</v>
      </c>
      <c r="J30">
        <v>-1</v>
      </c>
      <c r="K30">
        <v>1</v>
      </c>
      <c r="L30">
        <v>1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-1</v>
      </c>
      <c r="U30">
        <v>-1</v>
      </c>
      <c r="V30">
        <v>-1</v>
      </c>
      <c r="W30">
        <v>-1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-1</v>
      </c>
      <c r="AE30">
        <v>1</v>
      </c>
      <c r="AF30">
        <v>0</v>
      </c>
      <c r="AG30">
        <v>1</v>
      </c>
      <c r="AH30">
        <v>0</v>
      </c>
      <c r="AI30">
        <v>-1</v>
      </c>
      <c r="AJ30">
        <v>0</v>
      </c>
      <c r="AK30">
        <v>-1</v>
      </c>
      <c r="AL30">
        <v>0</v>
      </c>
      <c r="AM30">
        <v>-1</v>
      </c>
      <c r="AN30">
        <v>0</v>
      </c>
      <c r="AO30" s="1">
        <v>8</v>
      </c>
      <c r="AP30" s="1">
        <v>10</v>
      </c>
      <c r="AQ30" s="1">
        <v>7</v>
      </c>
      <c r="AR30" s="16">
        <f t="shared" si="0"/>
        <v>0.6</v>
      </c>
      <c r="AS30" s="16">
        <f t="shared" si="1"/>
        <v>0.4</v>
      </c>
      <c r="AT30" s="16">
        <f t="shared" si="2"/>
        <v>-0.22222222222222221</v>
      </c>
      <c r="AU30" s="16">
        <f t="shared" si="3"/>
        <v>-0.33333333333333331</v>
      </c>
      <c r="AV30">
        <f t="shared" si="4"/>
        <v>-0.2</v>
      </c>
      <c r="AW30">
        <f t="shared" si="5"/>
        <v>0</v>
      </c>
      <c r="AX30" s="16">
        <f t="shared" si="8"/>
        <v>4.7111111111111097E-2</v>
      </c>
      <c r="AY30" s="16">
        <f t="shared" si="9"/>
        <v>-5.3333333333333141E-3</v>
      </c>
    </row>
    <row r="31" spans="1:51">
      <c r="A31" t="s">
        <v>77</v>
      </c>
      <c r="B31" t="s">
        <v>201</v>
      </c>
      <c r="C31">
        <v>1</v>
      </c>
      <c r="D31">
        <v>0</v>
      </c>
      <c r="E31">
        <v>0</v>
      </c>
      <c r="F31">
        <v>-1</v>
      </c>
      <c r="G31">
        <v>0</v>
      </c>
      <c r="H31">
        <v>0</v>
      </c>
      <c r="I31">
        <v>1</v>
      </c>
      <c r="J31">
        <v>1</v>
      </c>
      <c r="K31">
        <v>0</v>
      </c>
      <c r="L31">
        <v>0</v>
      </c>
      <c r="M31">
        <v>1</v>
      </c>
      <c r="N31">
        <v>1</v>
      </c>
      <c r="O31">
        <v>1</v>
      </c>
      <c r="P31">
        <v>0</v>
      </c>
      <c r="Q31">
        <v>1</v>
      </c>
      <c r="R31">
        <v>1</v>
      </c>
      <c r="S31">
        <v>-1</v>
      </c>
      <c r="T31">
        <v>1</v>
      </c>
      <c r="U31">
        <v>0</v>
      </c>
      <c r="V31">
        <v>-1</v>
      </c>
      <c r="W31">
        <v>-1</v>
      </c>
      <c r="X31">
        <v>0</v>
      </c>
      <c r="Y31">
        <v>1</v>
      </c>
      <c r="Z31">
        <v>1</v>
      </c>
      <c r="AA31">
        <v>0</v>
      </c>
      <c r="AB31">
        <v>0</v>
      </c>
      <c r="AC31">
        <v>-1</v>
      </c>
      <c r="AD31">
        <v>0</v>
      </c>
      <c r="AE31">
        <v>1</v>
      </c>
      <c r="AF31">
        <v>1</v>
      </c>
      <c r="AG31">
        <v>1</v>
      </c>
      <c r="AH31">
        <v>2</v>
      </c>
      <c r="AI31">
        <v>-1</v>
      </c>
      <c r="AJ31">
        <v>-2</v>
      </c>
      <c r="AK31">
        <v>-1</v>
      </c>
      <c r="AL31">
        <v>-1</v>
      </c>
      <c r="AM31">
        <v>1</v>
      </c>
      <c r="AN31">
        <v>0</v>
      </c>
      <c r="AO31" s="1">
        <v>10</v>
      </c>
      <c r="AP31" s="1">
        <v>9</v>
      </c>
      <c r="AQ31" s="1">
        <v>8</v>
      </c>
      <c r="AR31" s="16">
        <f t="shared" si="0"/>
        <v>0.4</v>
      </c>
      <c r="AS31" s="16">
        <f t="shared" si="1"/>
        <v>0</v>
      </c>
      <c r="AT31" s="16">
        <f t="shared" si="2"/>
        <v>0.1111111111111111</v>
      </c>
      <c r="AU31" s="16">
        <f t="shared" si="3"/>
        <v>0.33333333333333331</v>
      </c>
      <c r="AV31">
        <f t="shared" si="4"/>
        <v>0.2</v>
      </c>
      <c r="AW31">
        <f t="shared" si="5"/>
        <v>0</v>
      </c>
      <c r="AX31" s="16">
        <f t="shared" si="8"/>
        <v>0.24444444444444444</v>
      </c>
      <c r="AY31" s="16">
        <f t="shared" si="9"/>
        <v>0.1111111111111111</v>
      </c>
    </row>
    <row r="32" spans="1:51">
      <c r="A32" t="s">
        <v>79</v>
      </c>
      <c r="B32" t="s">
        <v>201</v>
      </c>
      <c r="C32">
        <v>1</v>
      </c>
      <c r="D32">
        <v>1</v>
      </c>
      <c r="E32">
        <v>1</v>
      </c>
      <c r="F32">
        <v>1</v>
      </c>
      <c r="G32">
        <v>0</v>
      </c>
      <c r="H32">
        <v>1</v>
      </c>
      <c r="I32">
        <v>0</v>
      </c>
      <c r="J32">
        <v>1</v>
      </c>
      <c r="K32">
        <v>1</v>
      </c>
      <c r="L32">
        <v>1</v>
      </c>
      <c r="M32">
        <v>0</v>
      </c>
      <c r="N32">
        <v>1</v>
      </c>
      <c r="O32">
        <v>0</v>
      </c>
      <c r="P32">
        <v>1</v>
      </c>
      <c r="Q32">
        <v>-1</v>
      </c>
      <c r="R32">
        <v>2</v>
      </c>
      <c r="S32">
        <v>0</v>
      </c>
      <c r="T32">
        <v>2</v>
      </c>
      <c r="U32">
        <v>-1</v>
      </c>
      <c r="V32">
        <v>2</v>
      </c>
      <c r="W32">
        <v>-1</v>
      </c>
      <c r="X32">
        <v>2</v>
      </c>
      <c r="Y32">
        <v>0</v>
      </c>
      <c r="Z32">
        <v>1</v>
      </c>
      <c r="AA32">
        <v>0</v>
      </c>
      <c r="AB32">
        <v>0</v>
      </c>
      <c r="AC32">
        <v>-1</v>
      </c>
      <c r="AD32">
        <v>2</v>
      </c>
      <c r="AE32">
        <v>0</v>
      </c>
      <c r="AF32">
        <v>2</v>
      </c>
      <c r="AG32">
        <v>-1</v>
      </c>
      <c r="AH32">
        <v>2</v>
      </c>
      <c r="AI32">
        <v>-2</v>
      </c>
      <c r="AJ32">
        <v>2</v>
      </c>
      <c r="AK32">
        <v>-1</v>
      </c>
      <c r="AL32">
        <v>2</v>
      </c>
      <c r="AM32">
        <v>-2</v>
      </c>
      <c r="AN32">
        <v>2</v>
      </c>
      <c r="AO32" s="1">
        <v>8</v>
      </c>
      <c r="AP32" s="1">
        <v>10</v>
      </c>
      <c r="AQ32" s="1">
        <v>10</v>
      </c>
      <c r="AR32" s="16">
        <f t="shared" si="0"/>
        <v>0.6</v>
      </c>
      <c r="AS32" s="16">
        <f t="shared" si="1"/>
        <v>1</v>
      </c>
      <c r="AT32" s="16">
        <f t="shared" si="2"/>
        <v>-0.44444444444444442</v>
      </c>
      <c r="AU32" s="16">
        <f t="shared" si="3"/>
        <v>1.4444444444444444</v>
      </c>
      <c r="AV32">
        <f t="shared" si="4"/>
        <v>-1.2</v>
      </c>
      <c r="AW32">
        <f t="shared" si="5"/>
        <v>2</v>
      </c>
      <c r="AX32" s="16">
        <f t="shared" si="8"/>
        <v>-0.41587301587301589</v>
      </c>
      <c r="AY32" s="16">
        <f t="shared" si="9"/>
        <v>1.5158730158730158</v>
      </c>
    </row>
    <row r="33" spans="1:51">
      <c r="A33" t="s">
        <v>243</v>
      </c>
      <c r="B33" t="s">
        <v>201</v>
      </c>
      <c r="C33">
        <v>1</v>
      </c>
      <c r="D33">
        <v>2</v>
      </c>
      <c r="E33">
        <v>1</v>
      </c>
      <c r="F33">
        <v>1</v>
      </c>
      <c r="G33">
        <v>1</v>
      </c>
      <c r="H33">
        <v>1</v>
      </c>
      <c r="I33">
        <v>0</v>
      </c>
      <c r="J33">
        <v>1</v>
      </c>
      <c r="K33">
        <v>0</v>
      </c>
      <c r="L33">
        <v>1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-1</v>
      </c>
      <c r="U33">
        <v>0</v>
      </c>
      <c r="V33">
        <v>0</v>
      </c>
      <c r="W33">
        <v>0</v>
      </c>
      <c r="X33">
        <v>0</v>
      </c>
      <c r="Y33">
        <v>1</v>
      </c>
      <c r="Z33">
        <v>1</v>
      </c>
      <c r="AA33">
        <v>0</v>
      </c>
      <c r="AB33">
        <v>0</v>
      </c>
      <c r="AC33">
        <v>1</v>
      </c>
      <c r="AD33">
        <v>1</v>
      </c>
      <c r="AE33">
        <v>0</v>
      </c>
      <c r="AF33">
        <v>1</v>
      </c>
      <c r="AG33">
        <v>1</v>
      </c>
      <c r="AH33">
        <v>1</v>
      </c>
      <c r="AI33">
        <v>1</v>
      </c>
      <c r="AJ33">
        <v>0</v>
      </c>
      <c r="AK33">
        <v>-1</v>
      </c>
      <c r="AL33">
        <v>1</v>
      </c>
      <c r="AM33">
        <v>0</v>
      </c>
      <c r="AN33">
        <v>0</v>
      </c>
      <c r="AO33" s="1">
        <v>6</v>
      </c>
      <c r="AP33" s="1">
        <v>8</v>
      </c>
      <c r="AQ33" s="1">
        <v>9</v>
      </c>
      <c r="AR33" s="16">
        <f t="shared" si="0"/>
        <v>0.6</v>
      </c>
      <c r="AS33" s="16">
        <f t="shared" si="1"/>
        <v>1.2</v>
      </c>
      <c r="AT33" s="16">
        <f t="shared" si="2"/>
        <v>0.22222222222222221</v>
      </c>
      <c r="AU33" s="16">
        <f t="shared" si="3"/>
        <v>0.1111111111111111</v>
      </c>
      <c r="AV33">
        <f t="shared" si="4"/>
        <v>0.2</v>
      </c>
      <c r="AW33">
        <f t="shared" si="5"/>
        <v>0.6</v>
      </c>
      <c r="AX33" s="16">
        <f t="shared" si="8"/>
        <v>0.31207729468599033</v>
      </c>
      <c r="AY33" s="16">
        <f t="shared" si="9"/>
        <v>0.58647342995169072</v>
      </c>
    </row>
    <row r="34" spans="1:51">
      <c r="A34" t="s">
        <v>245</v>
      </c>
      <c r="B34" t="s">
        <v>201</v>
      </c>
      <c r="C34">
        <v>1</v>
      </c>
      <c r="D34">
        <v>2</v>
      </c>
      <c r="E34">
        <v>1</v>
      </c>
      <c r="F34">
        <v>2</v>
      </c>
      <c r="G34">
        <v>0</v>
      </c>
      <c r="H34">
        <v>1</v>
      </c>
      <c r="I34">
        <v>0</v>
      </c>
      <c r="J34">
        <v>1</v>
      </c>
      <c r="K34">
        <v>1</v>
      </c>
      <c r="L34">
        <v>2</v>
      </c>
      <c r="M34">
        <v>0</v>
      </c>
      <c r="N34">
        <v>0</v>
      </c>
      <c r="O34">
        <v>1</v>
      </c>
      <c r="P34">
        <v>1</v>
      </c>
      <c r="Q34">
        <v>1</v>
      </c>
      <c r="R34">
        <v>1</v>
      </c>
      <c r="S34">
        <v>-1</v>
      </c>
      <c r="T34">
        <v>1</v>
      </c>
      <c r="U34">
        <v>-1</v>
      </c>
      <c r="V34">
        <v>1</v>
      </c>
      <c r="W34">
        <v>-1</v>
      </c>
      <c r="X34">
        <v>0</v>
      </c>
      <c r="Y34">
        <v>-1</v>
      </c>
      <c r="Z34">
        <v>1</v>
      </c>
      <c r="AA34">
        <v>-1</v>
      </c>
      <c r="AB34">
        <v>1</v>
      </c>
      <c r="AC34">
        <v>-1</v>
      </c>
      <c r="AD34">
        <v>1</v>
      </c>
      <c r="AE34">
        <v>0</v>
      </c>
      <c r="AF34">
        <v>0</v>
      </c>
      <c r="AG34">
        <v>-1</v>
      </c>
      <c r="AH34">
        <v>1</v>
      </c>
      <c r="AI34">
        <v>-1</v>
      </c>
      <c r="AJ34">
        <v>1</v>
      </c>
      <c r="AK34">
        <v>-1</v>
      </c>
      <c r="AL34">
        <v>1</v>
      </c>
      <c r="AM34">
        <v>-1</v>
      </c>
      <c r="AN34">
        <v>1</v>
      </c>
      <c r="AO34" s="1">
        <v>9</v>
      </c>
      <c r="AP34" s="1">
        <v>8</v>
      </c>
      <c r="AQ34" s="1">
        <v>8</v>
      </c>
      <c r="AR34" s="16">
        <f t="shared" si="0"/>
        <v>0.6</v>
      </c>
      <c r="AS34" s="16">
        <f t="shared" si="1"/>
        <v>1.6</v>
      </c>
      <c r="AT34" s="16">
        <f t="shared" si="2"/>
        <v>-0.44444444444444442</v>
      </c>
      <c r="AU34" s="16">
        <f t="shared" si="3"/>
        <v>0.77777777777777779</v>
      </c>
      <c r="AV34">
        <f t="shared" si="4"/>
        <v>-0.8</v>
      </c>
      <c r="AW34">
        <f t="shared" si="5"/>
        <v>0.8</v>
      </c>
      <c r="AX34" s="16">
        <f t="shared" si="8"/>
        <v>-0.18222222222222226</v>
      </c>
      <c r="AY34" s="16">
        <f t="shared" si="9"/>
        <v>1.080888888888889</v>
      </c>
    </row>
    <row r="35" spans="1:51">
      <c r="A35" t="s">
        <v>81</v>
      </c>
      <c r="B35" t="s">
        <v>201</v>
      </c>
      <c r="C35">
        <v>1</v>
      </c>
      <c r="D35">
        <v>0</v>
      </c>
      <c r="E35">
        <v>1</v>
      </c>
      <c r="F35">
        <v>1</v>
      </c>
      <c r="G35">
        <v>0</v>
      </c>
      <c r="H35">
        <v>0</v>
      </c>
      <c r="I35">
        <v>1</v>
      </c>
      <c r="J35">
        <v>0</v>
      </c>
      <c r="K35">
        <v>-1</v>
      </c>
      <c r="L35">
        <v>-1</v>
      </c>
      <c r="M35">
        <v>1</v>
      </c>
      <c r="N35">
        <v>0</v>
      </c>
      <c r="O35">
        <v>0</v>
      </c>
      <c r="P35">
        <v>0</v>
      </c>
      <c r="Q35">
        <v>0</v>
      </c>
      <c r="R35">
        <v>0</v>
      </c>
      <c r="S35">
        <v>-1</v>
      </c>
      <c r="T35">
        <v>1</v>
      </c>
      <c r="U35">
        <v>0</v>
      </c>
      <c r="V35">
        <v>0</v>
      </c>
      <c r="W35">
        <v>-1</v>
      </c>
      <c r="X35">
        <v>0</v>
      </c>
      <c r="Y35">
        <v>-1</v>
      </c>
      <c r="Z35">
        <v>0</v>
      </c>
      <c r="AA35">
        <v>0</v>
      </c>
      <c r="AB35">
        <v>0</v>
      </c>
      <c r="AC35">
        <v>1</v>
      </c>
      <c r="AD35">
        <v>1</v>
      </c>
      <c r="AE35">
        <v>0</v>
      </c>
      <c r="AF35">
        <v>1</v>
      </c>
      <c r="AG35">
        <v>0</v>
      </c>
      <c r="AH35">
        <v>0</v>
      </c>
      <c r="AI35">
        <v>-1</v>
      </c>
      <c r="AJ35">
        <v>0</v>
      </c>
      <c r="AK35">
        <v>-1</v>
      </c>
      <c r="AL35">
        <v>-1</v>
      </c>
      <c r="AM35">
        <v>-1</v>
      </c>
      <c r="AN35">
        <v>-1</v>
      </c>
      <c r="AO35" s="1">
        <v>10</v>
      </c>
      <c r="AP35" s="1">
        <v>10</v>
      </c>
      <c r="AQ35" s="1">
        <v>9</v>
      </c>
      <c r="AR35" s="16">
        <f t="shared" si="0"/>
        <v>0.4</v>
      </c>
      <c r="AS35" s="16">
        <f t="shared" si="1"/>
        <v>0</v>
      </c>
      <c r="AT35" s="16">
        <f t="shared" si="2"/>
        <v>-0.1111111111111111</v>
      </c>
      <c r="AU35" s="16">
        <f t="shared" si="3"/>
        <v>0.22222222222222221</v>
      </c>
      <c r="AV35">
        <f t="shared" si="4"/>
        <v>-0.6</v>
      </c>
      <c r="AW35">
        <f t="shared" si="5"/>
        <v>-0.2</v>
      </c>
      <c r="AX35" s="16">
        <f t="shared" si="8"/>
        <v>-8.6590038314176235E-2</v>
      </c>
      <c r="AY35" s="16">
        <f t="shared" si="9"/>
        <v>1.4559386973180079E-2</v>
      </c>
    </row>
    <row r="36" spans="1:51">
      <c r="A36" t="s">
        <v>82</v>
      </c>
      <c r="B36" t="s">
        <v>201</v>
      </c>
      <c r="C36">
        <v>0</v>
      </c>
      <c r="D36">
        <v>0</v>
      </c>
      <c r="E36">
        <v>1</v>
      </c>
      <c r="F36">
        <v>1</v>
      </c>
      <c r="G36">
        <v>-1</v>
      </c>
      <c r="H36">
        <v>1</v>
      </c>
      <c r="I36">
        <v>-1</v>
      </c>
      <c r="J36">
        <v>-1</v>
      </c>
      <c r="K36">
        <v>-1</v>
      </c>
      <c r="L36">
        <v>-1</v>
      </c>
      <c r="M36">
        <v>-1</v>
      </c>
      <c r="N36">
        <v>0</v>
      </c>
      <c r="O36">
        <v>-1</v>
      </c>
      <c r="P36">
        <v>0</v>
      </c>
      <c r="Q36">
        <v>0</v>
      </c>
      <c r="R36">
        <v>0</v>
      </c>
      <c r="S36">
        <v>-1</v>
      </c>
      <c r="T36">
        <v>0</v>
      </c>
      <c r="U36">
        <v>0</v>
      </c>
      <c r="V36">
        <v>0</v>
      </c>
      <c r="W36">
        <v>-1</v>
      </c>
      <c r="X36">
        <v>-1</v>
      </c>
      <c r="Y36">
        <v>0</v>
      </c>
      <c r="Z36">
        <v>0</v>
      </c>
      <c r="AA36">
        <v>1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1</v>
      </c>
      <c r="AH36">
        <v>1</v>
      </c>
      <c r="AI36">
        <v>0</v>
      </c>
      <c r="AJ36">
        <v>1</v>
      </c>
      <c r="AK36">
        <v>-1</v>
      </c>
      <c r="AL36">
        <v>0</v>
      </c>
      <c r="AM36">
        <v>0</v>
      </c>
      <c r="AN36">
        <v>1</v>
      </c>
      <c r="AO36" s="1">
        <v>10</v>
      </c>
      <c r="AP36" s="1">
        <v>9</v>
      </c>
      <c r="AQ36" s="1">
        <v>9</v>
      </c>
      <c r="AR36" s="16">
        <f t="shared" si="0"/>
        <v>-0.4</v>
      </c>
      <c r="AS36" s="16">
        <f t="shared" si="1"/>
        <v>0</v>
      </c>
      <c r="AT36" s="16">
        <f t="shared" si="2"/>
        <v>-0.33333333333333331</v>
      </c>
      <c r="AU36" s="16">
        <f t="shared" si="3"/>
        <v>-0.1111111111111111</v>
      </c>
      <c r="AV36">
        <f t="shared" si="4"/>
        <v>0</v>
      </c>
      <c r="AW36">
        <f t="shared" si="5"/>
        <v>0.6</v>
      </c>
      <c r="AX36" s="16">
        <f t="shared" si="8"/>
        <v>-0.25</v>
      </c>
      <c r="AY36" s="16">
        <f t="shared" si="9"/>
        <v>0.15714285714285711</v>
      </c>
    </row>
    <row r="37" spans="1:51">
      <c r="A37" t="s">
        <v>247</v>
      </c>
      <c r="B37" t="s">
        <v>201</v>
      </c>
      <c r="C37">
        <v>1</v>
      </c>
      <c r="D37">
        <v>0</v>
      </c>
      <c r="E37">
        <v>0</v>
      </c>
      <c r="F37">
        <v>1</v>
      </c>
      <c r="G37">
        <v>0</v>
      </c>
      <c r="H37">
        <v>1</v>
      </c>
      <c r="I37">
        <v>1</v>
      </c>
      <c r="J37">
        <v>2</v>
      </c>
      <c r="K37">
        <v>0</v>
      </c>
      <c r="L37">
        <v>1</v>
      </c>
      <c r="M37">
        <v>0</v>
      </c>
      <c r="N37">
        <v>1</v>
      </c>
      <c r="O37">
        <v>0</v>
      </c>
      <c r="P37">
        <v>1</v>
      </c>
      <c r="Q37">
        <v>-1</v>
      </c>
      <c r="R37">
        <v>1</v>
      </c>
      <c r="S37">
        <v>-1</v>
      </c>
      <c r="T37">
        <v>1</v>
      </c>
      <c r="U37">
        <v>-1</v>
      </c>
      <c r="V37">
        <v>1</v>
      </c>
      <c r="W37">
        <v>-1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1</v>
      </c>
      <c r="AG37">
        <v>1</v>
      </c>
      <c r="AH37">
        <v>1</v>
      </c>
      <c r="AI37">
        <v>0</v>
      </c>
      <c r="AJ37">
        <v>1</v>
      </c>
      <c r="AK37">
        <v>0</v>
      </c>
      <c r="AL37">
        <v>0</v>
      </c>
      <c r="AM37">
        <v>1</v>
      </c>
      <c r="AN37">
        <v>1</v>
      </c>
      <c r="AO37" s="1">
        <v>9</v>
      </c>
      <c r="AP37" s="1">
        <v>9</v>
      </c>
      <c r="AQ37" s="1">
        <v>8</v>
      </c>
      <c r="AR37" s="16">
        <f t="shared" si="0"/>
        <v>0.4</v>
      </c>
      <c r="AS37" s="16">
        <f t="shared" si="1"/>
        <v>1</v>
      </c>
      <c r="AT37" s="16">
        <f t="shared" si="2"/>
        <v>-0.44444444444444442</v>
      </c>
      <c r="AU37" s="16">
        <f t="shared" si="3"/>
        <v>0.55555555555555558</v>
      </c>
      <c r="AV37">
        <f t="shared" si="4"/>
        <v>0.4</v>
      </c>
      <c r="AW37">
        <f t="shared" si="5"/>
        <v>0.8</v>
      </c>
      <c r="AX37" s="16">
        <f t="shared" si="8"/>
        <v>0.1076923076923077</v>
      </c>
      <c r="AY37" s="16">
        <f t="shared" si="9"/>
        <v>0.7846153846153846</v>
      </c>
    </row>
    <row r="38" spans="1:51">
      <c r="A38" t="s">
        <v>249</v>
      </c>
      <c r="B38" t="s">
        <v>201</v>
      </c>
      <c r="C38">
        <v>1</v>
      </c>
      <c r="D38">
        <v>1</v>
      </c>
      <c r="E38">
        <v>1</v>
      </c>
      <c r="F38">
        <v>2</v>
      </c>
      <c r="G38">
        <v>0</v>
      </c>
      <c r="H38">
        <v>0</v>
      </c>
      <c r="I38">
        <v>2</v>
      </c>
      <c r="J38">
        <v>1</v>
      </c>
      <c r="K38">
        <v>-1</v>
      </c>
      <c r="L38">
        <v>-1</v>
      </c>
      <c r="M38">
        <v>1</v>
      </c>
      <c r="N38">
        <v>1</v>
      </c>
      <c r="O38">
        <v>1</v>
      </c>
      <c r="P38">
        <v>1</v>
      </c>
      <c r="Q38">
        <v>-1</v>
      </c>
      <c r="R38">
        <v>1</v>
      </c>
      <c r="S38">
        <v>1</v>
      </c>
      <c r="T38">
        <v>1</v>
      </c>
      <c r="U38">
        <v>0</v>
      </c>
      <c r="V38">
        <v>1</v>
      </c>
      <c r="W38">
        <v>-1</v>
      </c>
      <c r="X38">
        <v>2</v>
      </c>
      <c r="Y38">
        <v>1</v>
      </c>
      <c r="Z38">
        <v>2</v>
      </c>
      <c r="AA38">
        <v>1</v>
      </c>
      <c r="AB38">
        <v>0</v>
      </c>
      <c r="AC38">
        <v>0</v>
      </c>
      <c r="AD38">
        <v>1</v>
      </c>
      <c r="AE38">
        <v>1</v>
      </c>
      <c r="AF38">
        <v>2</v>
      </c>
      <c r="AG38">
        <v>1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1</v>
      </c>
      <c r="AO38" s="1">
        <v>10</v>
      </c>
      <c r="AP38" s="1">
        <v>9</v>
      </c>
      <c r="AQ38" s="1">
        <v>6</v>
      </c>
      <c r="AR38" s="16">
        <f t="shared" si="0"/>
        <v>0.6</v>
      </c>
      <c r="AS38" s="16">
        <f t="shared" si="1"/>
        <v>0.6</v>
      </c>
      <c r="AT38" s="16">
        <f t="shared" si="2"/>
        <v>0.33333333333333331</v>
      </c>
      <c r="AU38" s="16">
        <f t="shared" si="3"/>
        <v>1.1111111111111112</v>
      </c>
      <c r="AV38">
        <f t="shared" si="4"/>
        <v>0.4</v>
      </c>
      <c r="AW38">
        <f t="shared" si="5"/>
        <v>0.6</v>
      </c>
      <c r="AX38" s="16">
        <f t="shared" si="8"/>
        <v>0.45600000000000002</v>
      </c>
      <c r="AY38" s="16">
        <f t="shared" si="9"/>
        <v>0.78400000000000003</v>
      </c>
    </row>
    <row r="39" spans="1:51">
      <c r="A39" t="s">
        <v>250</v>
      </c>
      <c r="B39" t="s">
        <v>201</v>
      </c>
      <c r="C39">
        <v>2</v>
      </c>
      <c r="D39">
        <v>2</v>
      </c>
      <c r="E39">
        <v>2</v>
      </c>
      <c r="F39">
        <v>2</v>
      </c>
      <c r="G39">
        <v>2</v>
      </c>
      <c r="H39">
        <v>1</v>
      </c>
      <c r="I39">
        <v>2</v>
      </c>
      <c r="J39">
        <v>2</v>
      </c>
      <c r="K39">
        <v>2</v>
      </c>
      <c r="L39">
        <v>-1</v>
      </c>
      <c r="M39">
        <v>0</v>
      </c>
      <c r="N39">
        <v>0</v>
      </c>
      <c r="O39">
        <v>1</v>
      </c>
      <c r="P39">
        <v>1</v>
      </c>
      <c r="Q39">
        <v>0</v>
      </c>
      <c r="R39">
        <v>0</v>
      </c>
      <c r="S39">
        <v>0</v>
      </c>
      <c r="T39">
        <v>1</v>
      </c>
      <c r="U39">
        <v>0</v>
      </c>
      <c r="V39">
        <v>-1</v>
      </c>
      <c r="W39">
        <v>0</v>
      </c>
      <c r="X39">
        <v>1</v>
      </c>
      <c r="Y39">
        <v>1</v>
      </c>
      <c r="Z39">
        <v>1</v>
      </c>
      <c r="AA39">
        <v>0</v>
      </c>
      <c r="AB39">
        <v>0</v>
      </c>
      <c r="AC39">
        <v>1</v>
      </c>
      <c r="AD39">
        <v>1</v>
      </c>
      <c r="AE39">
        <v>1</v>
      </c>
      <c r="AF39">
        <v>1</v>
      </c>
      <c r="AG39">
        <v>1</v>
      </c>
      <c r="AH39">
        <v>1</v>
      </c>
      <c r="AI39">
        <v>1</v>
      </c>
      <c r="AJ39">
        <v>1</v>
      </c>
      <c r="AK39">
        <v>0</v>
      </c>
      <c r="AL39">
        <v>1</v>
      </c>
      <c r="AM39">
        <v>1</v>
      </c>
      <c r="AN39">
        <v>2</v>
      </c>
      <c r="AO39" s="1">
        <v>10</v>
      </c>
      <c r="AP39" s="1">
        <v>8</v>
      </c>
      <c r="AQ39" s="1">
        <v>2</v>
      </c>
      <c r="AR39" s="16">
        <f t="shared" si="0"/>
        <v>2</v>
      </c>
      <c r="AS39" s="16">
        <f t="shared" si="1"/>
        <v>1.2</v>
      </c>
      <c r="AT39" s="16">
        <f t="shared" si="2"/>
        <v>0.33333333333333331</v>
      </c>
      <c r="AU39" s="16">
        <f t="shared" si="3"/>
        <v>0.44444444444444442</v>
      </c>
      <c r="AV39">
        <f t="shared" si="4"/>
        <v>0.8</v>
      </c>
      <c r="AW39">
        <f t="shared" si="5"/>
        <v>1.2</v>
      </c>
      <c r="AX39" s="16">
        <f t="shared" si="8"/>
        <v>1.2133333333333334</v>
      </c>
      <c r="AY39" s="16">
        <f t="shared" si="9"/>
        <v>0.89777777777777779</v>
      </c>
    </row>
    <row r="40" spans="1:51">
      <c r="A40" t="s">
        <v>251</v>
      </c>
      <c r="B40" t="s">
        <v>201</v>
      </c>
      <c r="C40">
        <v>1</v>
      </c>
      <c r="D40">
        <v>1</v>
      </c>
      <c r="E40">
        <v>1</v>
      </c>
      <c r="F40">
        <v>1</v>
      </c>
      <c r="G40">
        <v>1</v>
      </c>
      <c r="H40">
        <v>0</v>
      </c>
      <c r="I40">
        <v>1</v>
      </c>
      <c r="J40">
        <v>1</v>
      </c>
      <c r="K40">
        <v>0</v>
      </c>
      <c r="L40">
        <v>1</v>
      </c>
      <c r="M40">
        <v>-1</v>
      </c>
      <c r="N40">
        <v>0</v>
      </c>
      <c r="O40">
        <v>1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</v>
      </c>
      <c r="W40">
        <v>-1</v>
      </c>
      <c r="X40">
        <v>1</v>
      </c>
      <c r="Y40">
        <v>0</v>
      </c>
      <c r="Z40">
        <v>1</v>
      </c>
      <c r="AA40">
        <v>1</v>
      </c>
      <c r="AB40">
        <v>1</v>
      </c>
      <c r="AC40">
        <v>0</v>
      </c>
      <c r="AD40">
        <v>1</v>
      </c>
      <c r="AE40">
        <v>1</v>
      </c>
      <c r="AF40">
        <v>1</v>
      </c>
      <c r="AG40">
        <v>1</v>
      </c>
      <c r="AH40">
        <v>1</v>
      </c>
      <c r="AI40">
        <v>-1</v>
      </c>
      <c r="AJ40">
        <v>1</v>
      </c>
      <c r="AK40">
        <v>-1</v>
      </c>
      <c r="AL40">
        <v>-1</v>
      </c>
      <c r="AM40">
        <v>1</v>
      </c>
      <c r="AN40">
        <v>1</v>
      </c>
      <c r="AO40" s="1">
        <v>9</v>
      </c>
      <c r="AP40" s="1">
        <v>9</v>
      </c>
      <c r="AQ40" s="1">
        <v>10</v>
      </c>
      <c r="AR40" s="16">
        <f t="shared" si="0"/>
        <v>0.8</v>
      </c>
      <c r="AS40" s="16">
        <f t="shared" si="1"/>
        <v>0.8</v>
      </c>
      <c r="AT40" s="16">
        <f t="shared" si="2"/>
        <v>0</v>
      </c>
      <c r="AU40" s="16">
        <f t="shared" si="3"/>
        <v>0.55555555555555558</v>
      </c>
      <c r="AV40">
        <f t="shared" si="4"/>
        <v>0.2</v>
      </c>
      <c r="AW40">
        <f t="shared" si="5"/>
        <v>0.6</v>
      </c>
      <c r="AX40" s="16">
        <f t="shared" si="8"/>
        <v>0.32857142857142857</v>
      </c>
      <c r="AY40" s="16">
        <f t="shared" si="9"/>
        <v>0.65</v>
      </c>
    </row>
    <row r="41" spans="1:51">
      <c r="A41" t="s">
        <v>252</v>
      </c>
      <c r="B41" t="s">
        <v>201</v>
      </c>
      <c r="C41">
        <v>1</v>
      </c>
      <c r="D41">
        <v>1</v>
      </c>
      <c r="E41">
        <v>1</v>
      </c>
      <c r="F41">
        <v>2</v>
      </c>
      <c r="G41">
        <v>0</v>
      </c>
      <c r="H41">
        <v>0</v>
      </c>
      <c r="I41">
        <v>1</v>
      </c>
      <c r="J41">
        <v>1</v>
      </c>
      <c r="K41">
        <v>1</v>
      </c>
      <c r="L41">
        <v>0</v>
      </c>
      <c r="M41">
        <v>-1</v>
      </c>
      <c r="N41">
        <v>0</v>
      </c>
      <c r="O41">
        <v>0</v>
      </c>
      <c r="P41">
        <v>0</v>
      </c>
      <c r="Q41">
        <v>0</v>
      </c>
      <c r="R41">
        <v>1</v>
      </c>
      <c r="S41">
        <v>-1</v>
      </c>
      <c r="T41">
        <v>0</v>
      </c>
      <c r="U41">
        <v>-1</v>
      </c>
      <c r="V41">
        <v>0</v>
      </c>
      <c r="W41">
        <v>0</v>
      </c>
      <c r="X41">
        <v>1</v>
      </c>
      <c r="Y41">
        <v>1</v>
      </c>
      <c r="Z41">
        <v>1</v>
      </c>
      <c r="AA41">
        <v>0</v>
      </c>
      <c r="AB41">
        <v>0</v>
      </c>
      <c r="AC41">
        <v>-1</v>
      </c>
      <c r="AD41">
        <v>0</v>
      </c>
      <c r="AE41">
        <v>1</v>
      </c>
      <c r="AF41">
        <v>1</v>
      </c>
      <c r="AG41">
        <v>1</v>
      </c>
      <c r="AH41">
        <v>1</v>
      </c>
      <c r="AI41">
        <v>0</v>
      </c>
      <c r="AJ41">
        <v>-1</v>
      </c>
      <c r="AK41">
        <v>0</v>
      </c>
      <c r="AL41">
        <v>-1</v>
      </c>
      <c r="AM41">
        <v>1</v>
      </c>
      <c r="AN41">
        <v>1</v>
      </c>
      <c r="AO41" s="1">
        <v>10</v>
      </c>
      <c r="AP41" s="1">
        <v>10</v>
      </c>
      <c r="AQ41" s="1">
        <v>8</v>
      </c>
      <c r="AR41" s="16">
        <f t="shared" si="0"/>
        <v>0.8</v>
      </c>
      <c r="AS41" s="16">
        <f t="shared" si="1"/>
        <v>0.8</v>
      </c>
      <c r="AT41" s="16">
        <f t="shared" si="2"/>
        <v>-0.33333333333333331</v>
      </c>
      <c r="AU41" s="16">
        <f t="shared" si="3"/>
        <v>0.33333333333333331</v>
      </c>
      <c r="AV41">
        <f t="shared" si="4"/>
        <v>0.6</v>
      </c>
      <c r="AW41">
        <f t="shared" si="5"/>
        <v>0.2</v>
      </c>
      <c r="AX41" s="16">
        <f t="shared" si="8"/>
        <v>0.33809523809523812</v>
      </c>
      <c r="AY41" s="16">
        <f t="shared" si="9"/>
        <v>0.46190476190476187</v>
      </c>
    </row>
    <row r="42" spans="1:51">
      <c r="A42" t="s">
        <v>253</v>
      </c>
      <c r="B42" t="s">
        <v>201</v>
      </c>
      <c r="C42">
        <v>2</v>
      </c>
      <c r="D42">
        <v>2</v>
      </c>
      <c r="E42">
        <v>2</v>
      </c>
      <c r="F42">
        <v>2</v>
      </c>
      <c r="G42">
        <v>0</v>
      </c>
      <c r="H42">
        <v>0</v>
      </c>
      <c r="I42">
        <v>0</v>
      </c>
      <c r="J42">
        <v>2</v>
      </c>
      <c r="K42">
        <v>0</v>
      </c>
      <c r="L42">
        <v>0</v>
      </c>
      <c r="M42">
        <v>0</v>
      </c>
      <c r="N42">
        <v>2</v>
      </c>
      <c r="O42">
        <v>-1</v>
      </c>
      <c r="P42">
        <v>2</v>
      </c>
      <c r="Q42">
        <v>0</v>
      </c>
      <c r="R42">
        <v>1</v>
      </c>
      <c r="S42">
        <v>-1</v>
      </c>
      <c r="T42">
        <v>0</v>
      </c>
      <c r="U42">
        <v>-1</v>
      </c>
      <c r="V42">
        <v>0</v>
      </c>
      <c r="W42">
        <v>-1</v>
      </c>
      <c r="X42">
        <v>1</v>
      </c>
      <c r="Y42">
        <v>0</v>
      </c>
      <c r="Z42">
        <v>1</v>
      </c>
      <c r="AA42">
        <v>0</v>
      </c>
      <c r="AB42">
        <v>0</v>
      </c>
      <c r="AC42">
        <v>-1</v>
      </c>
      <c r="AD42">
        <v>1</v>
      </c>
      <c r="AE42">
        <v>-1</v>
      </c>
      <c r="AF42">
        <v>1</v>
      </c>
      <c r="AG42">
        <v>0</v>
      </c>
      <c r="AH42">
        <v>1</v>
      </c>
      <c r="AI42">
        <v>0</v>
      </c>
      <c r="AJ42">
        <v>0</v>
      </c>
      <c r="AK42">
        <v>0</v>
      </c>
      <c r="AL42">
        <v>0</v>
      </c>
      <c r="AM42">
        <v>-1</v>
      </c>
      <c r="AN42">
        <v>1</v>
      </c>
      <c r="AO42" s="1">
        <v>10</v>
      </c>
      <c r="AP42" s="1">
        <v>10</v>
      </c>
      <c r="AQ42" s="1">
        <v>8</v>
      </c>
      <c r="AR42" s="16">
        <f t="shared" si="0"/>
        <v>0.8</v>
      </c>
      <c r="AS42" s="16">
        <f t="shared" si="1"/>
        <v>1.2</v>
      </c>
      <c r="AT42" s="16">
        <f t="shared" si="2"/>
        <v>-0.55555555555555558</v>
      </c>
      <c r="AU42" s="16">
        <f t="shared" si="3"/>
        <v>0.88888888888888884</v>
      </c>
      <c r="AV42">
        <f t="shared" si="4"/>
        <v>-0.4</v>
      </c>
      <c r="AW42">
        <f t="shared" si="5"/>
        <v>0.6</v>
      </c>
      <c r="AX42" s="16">
        <f t="shared" si="8"/>
        <v>-2.6984126984126982E-2</v>
      </c>
      <c r="AY42" s="16">
        <f t="shared" si="9"/>
        <v>0.91746031746031753</v>
      </c>
    </row>
    <row r="43" spans="1:51">
      <c r="A43" t="s">
        <v>84</v>
      </c>
      <c r="B43" t="s">
        <v>201</v>
      </c>
      <c r="C43">
        <v>-1</v>
      </c>
      <c r="D43">
        <v>1</v>
      </c>
      <c r="E43">
        <v>-1</v>
      </c>
      <c r="F43">
        <v>2</v>
      </c>
      <c r="G43">
        <v>0</v>
      </c>
      <c r="H43">
        <v>1</v>
      </c>
      <c r="I43">
        <v>1</v>
      </c>
      <c r="J43">
        <v>2</v>
      </c>
      <c r="K43">
        <v>0</v>
      </c>
      <c r="L43">
        <v>1</v>
      </c>
      <c r="M43">
        <v>0</v>
      </c>
      <c r="N43">
        <v>0</v>
      </c>
      <c r="O43">
        <v>-1</v>
      </c>
      <c r="P43">
        <v>0</v>
      </c>
      <c r="Q43">
        <v>0</v>
      </c>
      <c r="R43">
        <v>0</v>
      </c>
      <c r="S43">
        <v>1</v>
      </c>
      <c r="T43">
        <v>0</v>
      </c>
      <c r="U43">
        <v>1</v>
      </c>
      <c r="V43">
        <v>0</v>
      </c>
      <c r="W43">
        <v>1</v>
      </c>
      <c r="X43">
        <v>0</v>
      </c>
      <c r="Y43">
        <v>0</v>
      </c>
      <c r="Z43">
        <v>0</v>
      </c>
      <c r="AA43">
        <v>0</v>
      </c>
      <c r="AB43">
        <v>0</v>
      </c>
      <c r="AC43">
        <v>-1</v>
      </c>
      <c r="AD43">
        <v>-1</v>
      </c>
      <c r="AE43">
        <v>1</v>
      </c>
      <c r="AF43">
        <v>0</v>
      </c>
      <c r="AG43">
        <v>-1</v>
      </c>
      <c r="AH43">
        <v>1</v>
      </c>
      <c r="AI43">
        <v>-1</v>
      </c>
      <c r="AJ43">
        <v>0</v>
      </c>
      <c r="AK43">
        <v>-1</v>
      </c>
      <c r="AL43">
        <v>-1</v>
      </c>
      <c r="AM43">
        <v>-1</v>
      </c>
      <c r="AN43">
        <v>-1</v>
      </c>
      <c r="AO43" s="1">
        <v>9</v>
      </c>
      <c r="AP43" s="1">
        <v>8</v>
      </c>
      <c r="AQ43" s="1">
        <v>7</v>
      </c>
      <c r="AR43" s="16">
        <f t="shared" si="0"/>
        <v>-0.2</v>
      </c>
      <c r="AS43" s="16">
        <f t="shared" si="1"/>
        <v>1.4</v>
      </c>
      <c r="AT43" s="16">
        <f t="shared" si="2"/>
        <v>0.1111111111111111</v>
      </c>
      <c r="AU43" s="16">
        <f t="shared" si="3"/>
        <v>-0.1111111111111111</v>
      </c>
      <c r="AV43">
        <f t="shared" si="4"/>
        <v>-0.6</v>
      </c>
      <c r="AW43">
        <f t="shared" si="5"/>
        <v>-0.2</v>
      </c>
      <c r="AX43" s="16">
        <f t="shared" si="8"/>
        <v>-0.21296296296296299</v>
      </c>
      <c r="AY43" s="16">
        <f t="shared" si="9"/>
        <v>0.42962962962962958</v>
      </c>
    </row>
    <row r="44" spans="1:51">
      <c r="A44" t="s">
        <v>255</v>
      </c>
      <c r="B44" t="s">
        <v>201</v>
      </c>
      <c r="C44">
        <v>2</v>
      </c>
      <c r="D44">
        <v>2</v>
      </c>
      <c r="E44">
        <v>2</v>
      </c>
      <c r="F44">
        <v>2</v>
      </c>
      <c r="G44">
        <v>0</v>
      </c>
      <c r="H44">
        <v>0</v>
      </c>
      <c r="I44">
        <v>1</v>
      </c>
      <c r="J44">
        <v>1</v>
      </c>
      <c r="K44">
        <v>1</v>
      </c>
      <c r="L44">
        <v>2</v>
      </c>
      <c r="M44">
        <v>-1</v>
      </c>
      <c r="N44">
        <v>-1</v>
      </c>
      <c r="O44">
        <v>-2</v>
      </c>
      <c r="P44">
        <v>-2</v>
      </c>
      <c r="Q44">
        <v>-2</v>
      </c>
      <c r="R44">
        <v>-2</v>
      </c>
      <c r="S44">
        <v>-2</v>
      </c>
      <c r="T44">
        <v>-2</v>
      </c>
      <c r="U44">
        <v>-2</v>
      </c>
      <c r="V44">
        <v>-2</v>
      </c>
      <c r="W44">
        <v>-1</v>
      </c>
      <c r="X44">
        <v>-2</v>
      </c>
      <c r="Y44">
        <v>0</v>
      </c>
      <c r="Z44">
        <v>0</v>
      </c>
      <c r="AA44">
        <v>1</v>
      </c>
      <c r="AB44">
        <v>1</v>
      </c>
      <c r="AC44">
        <v>-1</v>
      </c>
      <c r="AD44">
        <v>-1</v>
      </c>
      <c r="AE44">
        <v>1</v>
      </c>
      <c r="AF44">
        <v>1</v>
      </c>
      <c r="AG44">
        <v>0</v>
      </c>
      <c r="AH44">
        <v>0</v>
      </c>
      <c r="AI44">
        <v>-2</v>
      </c>
      <c r="AJ44">
        <v>-1</v>
      </c>
      <c r="AK44">
        <v>0</v>
      </c>
      <c r="AL44">
        <v>-1</v>
      </c>
      <c r="AM44">
        <v>0</v>
      </c>
      <c r="AN44">
        <v>-2</v>
      </c>
      <c r="AO44" s="1">
        <v>10</v>
      </c>
      <c r="AP44" s="1">
        <v>7</v>
      </c>
      <c r="AQ44" s="1">
        <v>5</v>
      </c>
      <c r="AR44" s="16">
        <f t="shared" si="0"/>
        <v>1.2</v>
      </c>
      <c r="AS44" s="16">
        <f t="shared" si="1"/>
        <v>1.4</v>
      </c>
      <c r="AT44" s="16">
        <f t="shared" si="2"/>
        <v>-1.1111111111111112</v>
      </c>
      <c r="AU44" s="16">
        <f t="shared" si="3"/>
        <v>-1.2222222222222223</v>
      </c>
      <c r="AV44">
        <f t="shared" si="4"/>
        <v>-0.2</v>
      </c>
      <c r="AW44">
        <f t="shared" si="5"/>
        <v>-0.6</v>
      </c>
      <c r="AX44" s="16">
        <f t="shared" si="8"/>
        <v>0.14646464646464644</v>
      </c>
      <c r="AY44" s="16">
        <f t="shared" si="9"/>
        <v>0.11111111111111104</v>
      </c>
    </row>
    <row r="45" spans="1:51">
      <c r="A45" t="s">
        <v>256</v>
      </c>
      <c r="B45" t="s">
        <v>201</v>
      </c>
      <c r="C45">
        <v>1</v>
      </c>
      <c r="D45">
        <v>0</v>
      </c>
      <c r="E45">
        <v>2</v>
      </c>
      <c r="F45">
        <v>0</v>
      </c>
      <c r="G45">
        <v>0</v>
      </c>
      <c r="H45">
        <v>0</v>
      </c>
      <c r="I45">
        <v>1</v>
      </c>
      <c r="J45">
        <v>1</v>
      </c>
      <c r="K45">
        <v>2</v>
      </c>
      <c r="L45">
        <v>1</v>
      </c>
      <c r="M45">
        <v>0</v>
      </c>
      <c r="N45">
        <v>0</v>
      </c>
      <c r="O45">
        <v>-1</v>
      </c>
      <c r="P45">
        <v>0</v>
      </c>
      <c r="Q45">
        <v>-1</v>
      </c>
      <c r="R45">
        <v>0</v>
      </c>
      <c r="S45">
        <v>0</v>
      </c>
      <c r="T45">
        <v>0</v>
      </c>
      <c r="U45">
        <v>-1</v>
      </c>
      <c r="V45">
        <v>-1</v>
      </c>
      <c r="W45">
        <v>-2</v>
      </c>
      <c r="X45">
        <v>-1</v>
      </c>
      <c r="Y45">
        <v>0</v>
      </c>
      <c r="Z45">
        <v>1</v>
      </c>
      <c r="AA45">
        <v>0</v>
      </c>
      <c r="AB45">
        <v>0</v>
      </c>
      <c r="AC45">
        <v>-1</v>
      </c>
      <c r="AD45">
        <v>0</v>
      </c>
      <c r="AE45">
        <v>1</v>
      </c>
      <c r="AF45">
        <v>1</v>
      </c>
      <c r="AG45">
        <v>1</v>
      </c>
      <c r="AH45">
        <v>0</v>
      </c>
      <c r="AI45">
        <v>-1</v>
      </c>
      <c r="AJ45">
        <v>-1</v>
      </c>
      <c r="AK45">
        <v>-1</v>
      </c>
      <c r="AL45">
        <v>-2</v>
      </c>
      <c r="AM45">
        <v>0</v>
      </c>
      <c r="AN45">
        <v>0</v>
      </c>
      <c r="AO45" s="1">
        <v>10</v>
      </c>
      <c r="AP45" s="1">
        <v>8</v>
      </c>
      <c r="AQ45" s="1">
        <v>6</v>
      </c>
      <c r="AR45" s="16">
        <f t="shared" si="0"/>
        <v>1.2</v>
      </c>
      <c r="AS45" s="16">
        <f t="shared" si="1"/>
        <v>0.4</v>
      </c>
      <c r="AT45" s="16">
        <f t="shared" si="2"/>
        <v>-0.66666666666666663</v>
      </c>
      <c r="AU45" s="16">
        <f t="shared" si="3"/>
        <v>-0.1111111111111111</v>
      </c>
      <c r="AV45">
        <f t="shared" si="4"/>
        <v>0</v>
      </c>
      <c r="AW45">
        <f t="shared" si="5"/>
        <v>-0.4</v>
      </c>
      <c r="AX45" s="16">
        <f t="shared" si="8"/>
        <v>0.27777777777777779</v>
      </c>
      <c r="AY45" s="16">
        <f t="shared" si="9"/>
        <v>2.9629629629629617E-2</v>
      </c>
    </row>
    <row r="46" spans="1:51">
      <c r="A46" t="s">
        <v>257</v>
      </c>
      <c r="B46" t="s">
        <v>201</v>
      </c>
      <c r="C46">
        <v>1</v>
      </c>
      <c r="D46">
        <v>1</v>
      </c>
      <c r="E46">
        <v>1</v>
      </c>
      <c r="F46">
        <v>1</v>
      </c>
      <c r="G46">
        <v>2</v>
      </c>
      <c r="H46">
        <v>1</v>
      </c>
      <c r="I46">
        <v>1</v>
      </c>
      <c r="J46">
        <v>1</v>
      </c>
      <c r="K46">
        <v>2</v>
      </c>
      <c r="L46">
        <v>1</v>
      </c>
      <c r="M46">
        <v>0</v>
      </c>
      <c r="N46">
        <v>1</v>
      </c>
      <c r="O46">
        <v>0</v>
      </c>
      <c r="P46">
        <v>1</v>
      </c>
      <c r="Q46">
        <v>0</v>
      </c>
      <c r="R46">
        <v>1</v>
      </c>
      <c r="S46">
        <v>0</v>
      </c>
      <c r="T46">
        <v>1</v>
      </c>
      <c r="U46">
        <v>0</v>
      </c>
      <c r="V46">
        <v>1</v>
      </c>
      <c r="W46">
        <v>-1</v>
      </c>
      <c r="X46">
        <v>1</v>
      </c>
      <c r="Y46">
        <v>0</v>
      </c>
      <c r="Z46">
        <v>1</v>
      </c>
      <c r="AA46">
        <v>0</v>
      </c>
      <c r="AB46">
        <v>1</v>
      </c>
      <c r="AC46">
        <v>0</v>
      </c>
      <c r="AD46">
        <v>1</v>
      </c>
      <c r="AE46">
        <v>0</v>
      </c>
      <c r="AF46">
        <v>1</v>
      </c>
      <c r="AG46">
        <v>0</v>
      </c>
      <c r="AH46">
        <v>1</v>
      </c>
      <c r="AI46">
        <v>0</v>
      </c>
      <c r="AJ46">
        <v>1</v>
      </c>
      <c r="AK46">
        <v>-1</v>
      </c>
      <c r="AL46">
        <v>1</v>
      </c>
      <c r="AM46">
        <v>0</v>
      </c>
      <c r="AN46">
        <v>1</v>
      </c>
      <c r="AO46" s="1">
        <v>7</v>
      </c>
      <c r="AP46" s="1">
        <v>10</v>
      </c>
      <c r="AQ46" s="1">
        <v>7</v>
      </c>
      <c r="AR46" s="16">
        <f t="shared" si="0"/>
        <v>1.4</v>
      </c>
      <c r="AS46" s="16">
        <f t="shared" si="1"/>
        <v>1</v>
      </c>
      <c r="AT46" s="16">
        <f t="shared" si="2"/>
        <v>-0.1111111111111111</v>
      </c>
      <c r="AU46" s="16">
        <f t="shared" si="3"/>
        <v>1</v>
      </c>
      <c r="AV46">
        <f t="shared" si="4"/>
        <v>-0.2</v>
      </c>
      <c r="AW46">
        <f t="shared" si="5"/>
        <v>1</v>
      </c>
      <c r="AX46" s="16">
        <f t="shared" si="8"/>
        <v>0.30370370370370364</v>
      </c>
      <c r="AY46" s="16">
        <f t="shared" si="9"/>
        <v>1</v>
      </c>
    </row>
    <row r="47" spans="1:51">
      <c r="A47" t="s">
        <v>85</v>
      </c>
      <c r="B47" t="s">
        <v>201</v>
      </c>
      <c r="C47">
        <v>1</v>
      </c>
      <c r="D47">
        <v>1</v>
      </c>
      <c r="E47">
        <v>1</v>
      </c>
      <c r="F47">
        <v>1</v>
      </c>
      <c r="G47">
        <v>0</v>
      </c>
      <c r="H47">
        <v>0</v>
      </c>
      <c r="I47">
        <v>2</v>
      </c>
      <c r="J47">
        <v>2</v>
      </c>
      <c r="K47">
        <v>1</v>
      </c>
      <c r="L47">
        <v>1</v>
      </c>
      <c r="M47">
        <v>0</v>
      </c>
      <c r="N47">
        <v>0</v>
      </c>
      <c r="O47">
        <v>-1</v>
      </c>
      <c r="P47">
        <v>0</v>
      </c>
      <c r="Q47">
        <v>0</v>
      </c>
      <c r="R47">
        <v>0</v>
      </c>
      <c r="S47">
        <v>-1</v>
      </c>
      <c r="T47">
        <v>-1</v>
      </c>
      <c r="U47">
        <v>0</v>
      </c>
      <c r="V47">
        <v>0</v>
      </c>
      <c r="W47">
        <v>0</v>
      </c>
      <c r="X47">
        <v>0</v>
      </c>
      <c r="Y47">
        <v>1</v>
      </c>
      <c r="Z47">
        <v>1</v>
      </c>
      <c r="AA47">
        <v>0</v>
      </c>
      <c r="AB47">
        <v>0</v>
      </c>
      <c r="AC47">
        <v>1</v>
      </c>
      <c r="AD47">
        <v>1</v>
      </c>
      <c r="AE47">
        <v>0</v>
      </c>
      <c r="AF47">
        <v>1</v>
      </c>
      <c r="AG47">
        <v>1</v>
      </c>
      <c r="AH47">
        <v>1</v>
      </c>
      <c r="AI47">
        <v>0</v>
      </c>
      <c r="AJ47">
        <v>0</v>
      </c>
      <c r="AK47">
        <v>1</v>
      </c>
      <c r="AL47">
        <v>0</v>
      </c>
      <c r="AM47">
        <v>1</v>
      </c>
      <c r="AN47">
        <v>0</v>
      </c>
      <c r="AO47" s="1">
        <v>9</v>
      </c>
      <c r="AP47" s="1">
        <v>8</v>
      </c>
      <c r="AQ47" s="1">
        <v>8</v>
      </c>
      <c r="AR47" s="16">
        <f t="shared" si="0"/>
        <v>1</v>
      </c>
      <c r="AS47" s="16">
        <f t="shared" si="1"/>
        <v>1</v>
      </c>
      <c r="AT47" s="16">
        <f t="shared" si="2"/>
        <v>0</v>
      </c>
      <c r="AU47" s="16">
        <f t="shared" si="3"/>
        <v>0.1111111111111111</v>
      </c>
      <c r="AV47">
        <f t="shared" si="4"/>
        <v>0.6</v>
      </c>
      <c r="AW47">
        <f t="shared" si="5"/>
        <v>0.4</v>
      </c>
      <c r="AX47" s="16">
        <f t="shared" si="8"/>
        <v>0.55200000000000005</v>
      </c>
      <c r="AY47" s="16">
        <f t="shared" si="9"/>
        <v>0.52355555555555555</v>
      </c>
    </row>
    <row r="48" spans="1:51">
      <c r="A48" t="s">
        <v>258</v>
      </c>
      <c r="B48" t="s">
        <v>201</v>
      </c>
      <c r="C48">
        <v>1</v>
      </c>
      <c r="D48">
        <v>1</v>
      </c>
      <c r="E48">
        <v>1</v>
      </c>
      <c r="F48">
        <v>1</v>
      </c>
      <c r="G48">
        <v>0</v>
      </c>
      <c r="H48">
        <v>0</v>
      </c>
      <c r="I48">
        <v>0</v>
      </c>
      <c r="J48">
        <v>1</v>
      </c>
      <c r="K48">
        <v>0</v>
      </c>
      <c r="L48">
        <v>0</v>
      </c>
      <c r="M48">
        <v>1</v>
      </c>
      <c r="N48">
        <v>0</v>
      </c>
      <c r="O48">
        <v>1</v>
      </c>
      <c r="P48">
        <v>1</v>
      </c>
      <c r="Q48">
        <v>1</v>
      </c>
      <c r="R48">
        <v>1</v>
      </c>
      <c r="S48">
        <v>0</v>
      </c>
      <c r="T48">
        <v>1</v>
      </c>
      <c r="U48">
        <v>0</v>
      </c>
      <c r="V48">
        <v>0</v>
      </c>
      <c r="W48">
        <v>0</v>
      </c>
      <c r="X48">
        <v>1</v>
      </c>
      <c r="Y48">
        <v>1</v>
      </c>
      <c r="Z48">
        <v>1</v>
      </c>
      <c r="AA48">
        <v>0</v>
      </c>
      <c r="AB48">
        <v>0</v>
      </c>
      <c r="AC48">
        <v>1</v>
      </c>
      <c r="AD48">
        <v>1</v>
      </c>
      <c r="AE48">
        <v>1</v>
      </c>
      <c r="AF48">
        <v>1</v>
      </c>
      <c r="AG48">
        <v>0</v>
      </c>
      <c r="AH48">
        <v>1</v>
      </c>
      <c r="AI48">
        <v>-1</v>
      </c>
      <c r="AJ48">
        <v>-1</v>
      </c>
      <c r="AK48">
        <v>-1</v>
      </c>
      <c r="AL48">
        <v>0</v>
      </c>
      <c r="AM48">
        <v>0</v>
      </c>
      <c r="AN48">
        <v>0</v>
      </c>
      <c r="AO48" s="1">
        <v>10</v>
      </c>
      <c r="AP48" s="1">
        <v>9</v>
      </c>
      <c r="AQ48" s="1">
        <v>8</v>
      </c>
      <c r="AR48" s="16">
        <f t="shared" si="0"/>
        <v>0.4</v>
      </c>
      <c r="AS48" s="16">
        <f t="shared" si="1"/>
        <v>0.6</v>
      </c>
      <c r="AT48" s="16">
        <f t="shared" si="2"/>
        <v>0.55555555555555558</v>
      </c>
      <c r="AU48" s="16">
        <f t="shared" si="3"/>
        <v>0.66666666666666663</v>
      </c>
      <c r="AV48">
        <f t="shared" si="4"/>
        <v>-0.2</v>
      </c>
      <c r="AW48">
        <f t="shared" si="5"/>
        <v>0.2</v>
      </c>
      <c r="AX48" s="16">
        <f t="shared" si="8"/>
        <v>0.27407407407407408</v>
      </c>
      <c r="AY48" s="16">
        <f t="shared" si="9"/>
        <v>0.50370370370370365</v>
      </c>
    </row>
    <row r="49" spans="1:51">
      <c r="A49" t="s">
        <v>260</v>
      </c>
      <c r="B49" t="s">
        <v>201</v>
      </c>
      <c r="C49">
        <v>1</v>
      </c>
      <c r="D49">
        <v>1</v>
      </c>
      <c r="E49">
        <v>1</v>
      </c>
      <c r="F49">
        <v>1</v>
      </c>
      <c r="G49">
        <v>0</v>
      </c>
      <c r="H49">
        <v>0</v>
      </c>
      <c r="I49">
        <v>2</v>
      </c>
      <c r="J49">
        <v>0</v>
      </c>
      <c r="K49">
        <v>1</v>
      </c>
      <c r="L49">
        <v>1</v>
      </c>
      <c r="M49">
        <v>-1</v>
      </c>
      <c r="N49">
        <v>-1</v>
      </c>
      <c r="O49">
        <v>0</v>
      </c>
      <c r="P49">
        <v>0</v>
      </c>
      <c r="Q49">
        <v>-1</v>
      </c>
      <c r="R49">
        <v>-1</v>
      </c>
      <c r="S49">
        <v>-1</v>
      </c>
      <c r="T49">
        <v>-1</v>
      </c>
      <c r="U49">
        <v>-1</v>
      </c>
      <c r="V49">
        <v>-1</v>
      </c>
      <c r="W49">
        <v>-1</v>
      </c>
      <c r="X49">
        <v>-1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1</v>
      </c>
      <c r="AF49">
        <v>1</v>
      </c>
      <c r="AG49">
        <v>0</v>
      </c>
      <c r="AH49">
        <v>1</v>
      </c>
      <c r="AI49">
        <v>-1</v>
      </c>
      <c r="AJ49">
        <v>-1</v>
      </c>
      <c r="AK49">
        <v>0</v>
      </c>
      <c r="AL49">
        <v>0</v>
      </c>
      <c r="AM49">
        <v>0</v>
      </c>
      <c r="AN49">
        <v>0</v>
      </c>
      <c r="AO49" s="1">
        <v>10</v>
      </c>
      <c r="AP49" s="1">
        <v>8</v>
      </c>
      <c r="AQ49" s="1">
        <v>9</v>
      </c>
      <c r="AR49" s="16">
        <f t="shared" si="0"/>
        <v>1</v>
      </c>
      <c r="AS49" s="16">
        <f t="shared" si="1"/>
        <v>0.6</v>
      </c>
      <c r="AT49" s="16">
        <f t="shared" si="2"/>
        <v>-0.55555555555555558</v>
      </c>
      <c r="AU49" s="16">
        <f t="shared" si="3"/>
        <v>-0.55555555555555558</v>
      </c>
      <c r="AV49">
        <f t="shared" si="4"/>
        <v>0</v>
      </c>
      <c r="AW49">
        <f t="shared" si="5"/>
        <v>0.2</v>
      </c>
      <c r="AX49" s="16">
        <f t="shared" si="8"/>
        <v>0.20576131687242796</v>
      </c>
      <c r="AY49" s="16">
        <f t="shared" si="9"/>
        <v>0.12427983539094649</v>
      </c>
    </row>
    <row r="50" spans="1:51">
      <c r="A50" t="s">
        <v>261</v>
      </c>
      <c r="B50" t="s">
        <v>201</v>
      </c>
      <c r="C50">
        <v>1</v>
      </c>
      <c r="D50">
        <v>2</v>
      </c>
      <c r="E50">
        <v>0</v>
      </c>
      <c r="F50">
        <v>1</v>
      </c>
      <c r="G50">
        <v>1</v>
      </c>
      <c r="H50">
        <v>1</v>
      </c>
      <c r="I50">
        <v>0</v>
      </c>
      <c r="J50">
        <v>2</v>
      </c>
      <c r="K50">
        <v>1</v>
      </c>
      <c r="L50">
        <v>2</v>
      </c>
      <c r="M50">
        <v>1</v>
      </c>
      <c r="N50">
        <v>1</v>
      </c>
      <c r="O50">
        <v>2</v>
      </c>
      <c r="P50">
        <v>1</v>
      </c>
      <c r="Q50">
        <v>0</v>
      </c>
      <c r="R50">
        <v>1</v>
      </c>
      <c r="S50">
        <v>-2</v>
      </c>
      <c r="T50">
        <v>0</v>
      </c>
      <c r="U50">
        <v>0</v>
      </c>
      <c r="V50">
        <v>0</v>
      </c>
      <c r="W50">
        <v>0</v>
      </c>
      <c r="X50">
        <v>0</v>
      </c>
      <c r="Y50">
        <v>1</v>
      </c>
      <c r="Z50">
        <v>1</v>
      </c>
      <c r="AA50">
        <v>1</v>
      </c>
      <c r="AB50">
        <v>0</v>
      </c>
      <c r="AC50">
        <v>1</v>
      </c>
      <c r="AD50">
        <v>1</v>
      </c>
      <c r="AE50">
        <v>1</v>
      </c>
      <c r="AF50">
        <v>2</v>
      </c>
      <c r="AG50">
        <v>1</v>
      </c>
      <c r="AH50">
        <v>2</v>
      </c>
      <c r="AI50">
        <v>0</v>
      </c>
      <c r="AJ50">
        <v>0</v>
      </c>
      <c r="AK50">
        <v>0</v>
      </c>
      <c r="AL50">
        <v>0</v>
      </c>
      <c r="AM50">
        <v>1</v>
      </c>
      <c r="AN50">
        <v>0</v>
      </c>
      <c r="AO50" s="1">
        <v>10</v>
      </c>
      <c r="AP50" s="1">
        <v>9</v>
      </c>
      <c r="AQ50" s="1">
        <v>8</v>
      </c>
      <c r="AR50" s="16">
        <f t="shared" si="0"/>
        <v>0.6</v>
      </c>
      <c r="AS50" s="16">
        <f t="shared" si="1"/>
        <v>1.6</v>
      </c>
      <c r="AT50" s="16">
        <f t="shared" si="2"/>
        <v>0.44444444444444442</v>
      </c>
      <c r="AU50" s="16">
        <f t="shared" si="3"/>
        <v>0.55555555555555558</v>
      </c>
      <c r="AV50">
        <f t="shared" si="4"/>
        <v>0.6</v>
      </c>
      <c r="AW50">
        <f t="shared" si="5"/>
        <v>0.8</v>
      </c>
      <c r="AX50" s="16">
        <f t="shared" si="8"/>
        <v>0.54814814814814816</v>
      </c>
      <c r="AY50" s="16">
        <f t="shared" si="9"/>
        <v>1.0148148148148148</v>
      </c>
    </row>
    <row r="51" spans="1:51">
      <c r="A51" t="s">
        <v>86</v>
      </c>
      <c r="B51" t="s">
        <v>201</v>
      </c>
      <c r="C51">
        <v>1</v>
      </c>
      <c r="D51">
        <v>1</v>
      </c>
      <c r="E51">
        <v>1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1</v>
      </c>
      <c r="Z51">
        <v>1</v>
      </c>
      <c r="AA51">
        <v>0</v>
      </c>
      <c r="AB51">
        <v>0</v>
      </c>
      <c r="AC51">
        <v>1</v>
      </c>
      <c r="AD51">
        <v>1</v>
      </c>
      <c r="AE51">
        <v>0</v>
      </c>
      <c r="AF51">
        <v>0</v>
      </c>
      <c r="AG51">
        <v>1</v>
      </c>
      <c r="AH51">
        <v>1</v>
      </c>
      <c r="AI51">
        <v>0</v>
      </c>
      <c r="AJ51">
        <v>0</v>
      </c>
      <c r="AK51">
        <v>-1</v>
      </c>
      <c r="AL51">
        <v>-1</v>
      </c>
      <c r="AM51">
        <v>1</v>
      </c>
      <c r="AN51">
        <v>1</v>
      </c>
      <c r="AO51" s="1">
        <v>10</v>
      </c>
      <c r="AP51" s="1">
        <v>10</v>
      </c>
      <c r="AQ51" s="1">
        <v>9</v>
      </c>
      <c r="AR51" s="16">
        <f t="shared" si="0"/>
        <v>0.4</v>
      </c>
      <c r="AS51" s="16">
        <f t="shared" si="1"/>
        <v>0.4</v>
      </c>
      <c r="AT51" s="16">
        <f t="shared" si="2"/>
        <v>0.22222222222222221</v>
      </c>
      <c r="AU51" s="16">
        <f t="shared" si="3"/>
        <v>0.22222222222222221</v>
      </c>
      <c r="AV51">
        <f t="shared" si="4"/>
        <v>0.2</v>
      </c>
      <c r="AW51">
        <f t="shared" si="5"/>
        <v>0.2</v>
      </c>
      <c r="AX51" s="16">
        <f t="shared" si="8"/>
        <v>0.27662835249042145</v>
      </c>
      <c r="AY51" s="16">
        <f t="shared" si="9"/>
        <v>0.27662835249042145</v>
      </c>
    </row>
    <row r="52" spans="1:51">
      <c r="A52" t="s">
        <v>262</v>
      </c>
      <c r="B52" t="s">
        <v>201</v>
      </c>
      <c r="C52">
        <v>1</v>
      </c>
      <c r="D52">
        <v>2</v>
      </c>
      <c r="E52">
        <v>1</v>
      </c>
      <c r="F52">
        <v>2</v>
      </c>
      <c r="G52">
        <v>0</v>
      </c>
      <c r="H52">
        <v>0</v>
      </c>
      <c r="I52">
        <v>1</v>
      </c>
      <c r="J52">
        <v>1</v>
      </c>
      <c r="K52">
        <v>1</v>
      </c>
      <c r="L52">
        <v>2</v>
      </c>
      <c r="M52">
        <v>2</v>
      </c>
      <c r="N52">
        <v>0</v>
      </c>
      <c r="O52">
        <v>2</v>
      </c>
      <c r="P52">
        <v>0</v>
      </c>
      <c r="Q52">
        <v>1</v>
      </c>
      <c r="R52">
        <v>0</v>
      </c>
      <c r="S52">
        <v>-1</v>
      </c>
      <c r="T52">
        <v>0</v>
      </c>
      <c r="U52">
        <v>1</v>
      </c>
      <c r="V52">
        <v>1</v>
      </c>
      <c r="W52">
        <v>2</v>
      </c>
      <c r="X52">
        <v>1</v>
      </c>
      <c r="Y52">
        <v>1</v>
      </c>
      <c r="Z52">
        <v>1</v>
      </c>
      <c r="AA52">
        <v>0</v>
      </c>
      <c r="AB52">
        <v>0</v>
      </c>
      <c r="AC52">
        <v>0</v>
      </c>
      <c r="AD52">
        <v>1</v>
      </c>
      <c r="AE52">
        <v>2</v>
      </c>
      <c r="AF52">
        <v>2</v>
      </c>
      <c r="AG52">
        <v>1</v>
      </c>
      <c r="AH52">
        <v>2</v>
      </c>
      <c r="AI52">
        <v>0</v>
      </c>
      <c r="AJ52">
        <v>0</v>
      </c>
      <c r="AK52">
        <v>-1</v>
      </c>
      <c r="AL52">
        <v>0</v>
      </c>
      <c r="AM52">
        <v>0</v>
      </c>
      <c r="AN52">
        <v>1</v>
      </c>
      <c r="AO52" s="1">
        <v>8</v>
      </c>
      <c r="AP52" s="1">
        <v>9</v>
      </c>
      <c r="AQ52" s="1">
        <v>10</v>
      </c>
      <c r="AR52" s="16">
        <f t="shared" si="0"/>
        <v>0.8</v>
      </c>
      <c r="AS52" s="16">
        <f t="shared" si="1"/>
        <v>1.4</v>
      </c>
      <c r="AT52" s="16">
        <f t="shared" si="2"/>
        <v>0.88888888888888884</v>
      </c>
      <c r="AU52" s="16">
        <f t="shared" si="3"/>
        <v>0.44444444444444442</v>
      </c>
      <c r="AV52">
        <f t="shared" si="4"/>
        <v>0.4</v>
      </c>
      <c r="AW52">
        <f t="shared" si="5"/>
        <v>1</v>
      </c>
      <c r="AX52" s="16">
        <f t="shared" si="8"/>
        <v>0.68148148148148147</v>
      </c>
      <c r="AY52" s="16">
        <f t="shared" si="9"/>
        <v>0.93333333333333335</v>
      </c>
    </row>
    <row r="53" spans="1:51">
      <c r="A53" t="s">
        <v>264</v>
      </c>
      <c r="B53" t="s">
        <v>201</v>
      </c>
      <c r="C53">
        <v>1</v>
      </c>
      <c r="D53">
        <v>1</v>
      </c>
      <c r="E53">
        <v>1</v>
      </c>
      <c r="F53">
        <v>1</v>
      </c>
      <c r="G53">
        <v>1</v>
      </c>
      <c r="H53">
        <v>0</v>
      </c>
      <c r="I53">
        <v>1</v>
      </c>
      <c r="J53">
        <v>1</v>
      </c>
      <c r="K53">
        <v>1</v>
      </c>
      <c r="L53">
        <v>1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1</v>
      </c>
      <c r="Z53">
        <v>0</v>
      </c>
      <c r="AA53">
        <v>1</v>
      </c>
      <c r="AB53">
        <v>0</v>
      </c>
      <c r="AC53">
        <v>0</v>
      </c>
      <c r="AD53">
        <v>0</v>
      </c>
      <c r="AE53">
        <v>1</v>
      </c>
      <c r="AF53">
        <v>1</v>
      </c>
      <c r="AG53">
        <v>1</v>
      </c>
      <c r="AH53">
        <v>1</v>
      </c>
      <c r="AI53">
        <v>0</v>
      </c>
      <c r="AJ53">
        <v>0</v>
      </c>
      <c r="AK53">
        <v>-1</v>
      </c>
      <c r="AL53">
        <v>1</v>
      </c>
      <c r="AM53">
        <v>-1</v>
      </c>
      <c r="AN53">
        <v>0</v>
      </c>
      <c r="AO53" s="1">
        <v>3</v>
      </c>
      <c r="AP53" s="1">
        <v>9</v>
      </c>
      <c r="AQ53" s="1">
        <v>7</v>
      </c>
      <c r="AR53" s="16">
        <f t="shared" si="0"/>
        <v>1</v>
      </c>
      <c r="AS53" s="16">
        <f t="shared" si="1"/>
        <v>0.8</v>
      </c>
      <c r="AT53" s="16">
        <f t="shared" si="2"/>
        <v>0.22222222222222221</v>
      </c>
      <c r="AU53" s="16">
        <f t="shared" si="3"/>
        <v>0</v>
      </c>
      <c r="AV53">
        <f t="shared" si="4"/>
        <v>0</v>
      </c>
      <c r="AW53">
        <f t="shared" si="5"/>
        <v>0.6</v>
      </c>
      <c r="AX53" s="16">
        <f t="shared" si="8"/>
        <v>0.26315789473684209</v>
      </c>
      <c r="AY53" s="16">
        <f t="shared" si="9"/>
        <v>0.3473684210526316</v>
      </c>
    </row>
    <row r="54" spans="1:51">
      <c r="A54" t="s">
        <v>266</v>
      </c>
      <c r="B54" t="s">
        <v>201</v>
      </c>
      <c r="C54">
        <v>1</v>
      </c>
      <c r="D54">
        <v>2</v>
      </c>
      <c r="E54">
        <v>2</v>
      </c>
      <c r="F54">
        <v>2</v>
      </c>
      <c r="G54">
        <v>1</v>
      </c>
      <c r="H54">
        <v>0</v>
      </c>
      <c r="I54">
        <v>2</v>
      </c>
      <c r="J54">
        <v>2</v>
      </c>
      <c r="K54">
        <v>1</v>
      </c>
      <c r="L54">
        <v>1</v>
      </c>
      <c r="M54">
        <v>0</v>
      </c>
      <c r="N54">
        <v>0</v>
      </c>
      <c r="O54">
        <v>-1</v>
      </c>
      <c r="P54">
        <v>0</v>
      </c>
      <c r="Q54">
        <v>-1</v>
      </c>
      <c r="R54">
        <v>0</v>
      </c>
      <c r="S54">
        <v>-1</v>
      </c>
      <c r="T54">
        <v>0</v>
      </c>
      <c r="U54">
        <v>-1</v>
      </c>
      <c r="V54">
        <v>0</v>
      </c>
      <c r="W54">
        <v>0</v>
      </c>
      <c r="X54">
        <v>0</v>
      </c>
      <c r="Y54">
        <v>1</v>
      </c>
      <c r="Z54">
        <v>0</v>
      </c>
      <c r="AA54">
        <v>1</v>
      </c>
      <c r="AB54">
        <v>0</v>
      </c>
      <c r="AC54">
        <v>0</v>
      </c>
      <c r="AD54">
        <v>0</v>
      </c>
      <c r="AE54">
        <v>1</v>
      </c>
      <c r="AF54">
        <v>0</v>
      </c>
      <c r="AG54">
        <v>1</v>
      </c>
      <c r="AH54">
        <v>1</v>
      </c>
      <c r="AI54">
        <v>-1</v>
      </c>
      <c r="AJ54">
        <v>-1</v>
      </c>
      <c r="AK54">
        <v>1</v>
      </c>
      <c r="AL54">
        <v>0</v>
      </c>
      <c r="AM54">
        <v>0</v>
      </c>
      <c r="AN54">
        <v>0</v>
      </c>
      <c r="AO54" s="1">
        <v>10</v>
      </c>
      <c r="AP54" s="1">
        <v>9</v>
      </c>
      <c r="AQ54" s="1">
        <v>5</v>
      </c>
      <c r="AR54" s="16">
        <f t="shared" si="0"/>
        <v>1.4</v>
      </c>
      <c r="AS54" s="16">
        <f t="shared" si="1"/>
        <v>1.4</v>
      </c>
      <c r="AT54" s="16">
        <f t="shared" si="2"/>
        <v>-0.22222222222222221</v>
      </c>
      <c r="AU54" s="16">
        <f t="shared" si="3"/>
        <v>0</v>
      </c>
      <c r="AV54">
        <f t="shared" si="4"/>
        <v>0.4</v>
      </c>
      <c r="AW54">
        <f t="shared" si="5"/>
        <v>0</v>
      </c>
      <c r="AX54" s="16">
        <f t="shared" si="8"/>
        <v>0.58333333333333337</v>
      </c>
      <c r="AY54" s="16">
        <f t="shared" si="9"/>
        <v>0.58333333333333337</v>
      </c>
    </row>
    <row r="55" spans="1:51">
      <c r="A55" t="s">
        <v>268</v>
      </c>
      <c r="B55" t="s">
        <v>201</v>
      </c>
      <c r="C55">
        <v>0</v>
      </c>
      <c r="D55">
        <v>1</v>
      </c>
      <c r="E55">
        <v>0</v>
      </c>
      <c r="F55">
        <v>1</v>
      </c>
      <c r="G55">
        <v>1</v>
      </c>
      <c r="H55">
        <v>1</v>
      </c>
      <c r="I55">
        <v>1</v>
      </c>
      <c r="J55">
        <v>1</v>
      </c>
      <c r="K55">
        <v>1</v>
      </c>
      <c r="L55">
        <v>1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1</v>
      </c>
      <c r="Y55">
        <v>1</v>
      </c>
      <c r="Z55">
        <v>1</v>
      </c>
      <c r="AA55">
        <v>0</v>
      </c>
      <c r="AB55">
        <v>0</v>
      </c>
      <c r="AC55">
        <v>1</v>
      </c>
      <c r="AD55">
        <v>1</v>
      </c>
      <c r="AE55">
        <v>0</v>
      </c>
      <c r="AF55">
        <v>1</v>
      </c>
      <c r="AG55">
        <v>1</v>
      </c>
      <c r="AH55">
        <v>1</v>
      </c>
      <c r="AI55">
        <v>-1</v>
      </c>
      <c r="AJ55">
        <v>0</v>
      </c>
      <c r="AK55">
        <v>-1</v>
      </c>
      <c r="AL55">
        <v>0</v>
      </c>
      <c r="AM55">
        <v>-1</v>
      </c>
      <c r="AN55">
        <v>0</v>
      </c>
      <c r="AO55" s="1">
        <v>10</v>
      </c>
      <c r="AP55" s="1">
        <v>8</v>
      </c>
      <c r="AQ55" s="1">
        <v>4</v>
      </c>
      <c r="AR55" s="16">
        <f t="shared" si="0"/>
        <v>0.6</v>
      </c>
      <c r="AS55" s="16">
        <f t="shared" si="1"/>
        <v>1</v>
      </c>
      <c r="AT55" s="16">
        <f t="shared" si="2"/>
        <v>0.22222222222222221</v>
      </c>
      <c r="AU55" s="16">
        <f t="shared" si="3"/>
        <v>0.33333333333333331</v>
      </c>
      <c r="AV55">
        <f t="shared" si="4"/>
        <v>-0.4</v>
      </c>
      <c r="AW55">
        <f t="shared" si="5"/>
        <v>0.4</v>
      </c>
      <c r="AX55" s="16">
        <f t="shared" si="8"/>
        <v>0.28080808080808078</v>
      </c>
      <c r="AY55" s="16">
        <f t="shared" si="9"/>
        <v>0.64848484848484844</v>
      </c>
    </row>
    <row r="56" spans="1:51">
      <c r="A56" t="s">
        <v>269</v>
      </c>
      <c r="B56" t="s">
        <v>201</v>
      </c>
      <c r="C56">
        <v>1</v>
      </c>
      <c r="D56">
        <v>1</v>
      </c>
      <c r="E56">
        <v>2</v>
      </c>
      <c r="F56">
        <v>1</v>
      </c>
      <c r="G56">
        <v>1</v>
      </c>
      <c r="H56">
        <v>1</v>
      </c>
      <c r="I56">
        <v>1</v>
      </c>
      <c r="J56">
        <v>2</v>
      </c>
      <c r="K56">
        <v>1</v>
      </c>
      <c r="L56">
        <v>1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-1</v>
      </c>
      <c r="T56">
        <v>0</v>
      </c>
      <c r="U56">
        <v>-1</v>
      </c>
      <c r="V56">
        <v>0</v>
      </c>
      <c r="W56">
        <v>0</v>
      </c>
      <c r="X56">
        <v>0</v>
      </c>
      <c r="Y56">
        <v>1</v>
      </c>
      <c r="Z56">
        <v>1</v>
      </c>
      <c r="AA56">
        <v>1</v>
      </c>
      <c r="AB56">
        <v>0</v>
      </c>
      <c r="AC56">
        <v>1</v>
      </c>
      <c r="AD56">
        <v>1</v>
      </c>
      <c r="AE56">
        <v>0</v>
      </c>
      <c r="AF56">
        <v>0</v>
      </c>
      <c r="AG56">
        <v>1</v>
      </c>
      <c r="AH56">
        <v>1</v>
      </c>
      <c r="AI56">
        <v>0</v>
      </c>
      <c r="AJ56">
        <v>0</v>
      </c>
      <c r="AK56">
        <v>-1</v>
      </c>
      <c r="AL56">
        <v>0</v>
      </c>
      <c r="AM56">
        <v>0</v>
      </c>
      <c r="AN56">
        <v>0</v>
      </c>
      <c r="AO56" s="1">
        <v>10</v>
      </c>
      <c r="AP56" s="1">
        <v>8</v>
      </c>
      <c r="AQ56" s="1">
        <v>8</v>
      </c>
      <c r="AR56" s="16">
        <f t="shared" ref="AR56:AR69" si="10">+(C56+E56+G56+I56+K56)/5</f>
        <v>1.2</v>
      </c>
      <c r="AS56" s="16">
        <f t="shared" ref="AS56:AS69" si="11">+(D56+F56+H56+J56+L56)/5</f>
        <v>1.2</v>
      </c>
      <c r="AT56" s="16">
        <f t="shared" ref="AT56:AT69" si="12">+(M56+O56+Q56+S56+U56+W56+Y56+AA56+AC56)/9</f>
        <v>0.1111111111111111</v>
      </c>
      <c r="AU56" s="16">
        <f t="shared" ref="AU56:AU69" si="13">+(N56+P56+R56+T56+V56+X56+Z56+AB56+AD56)/9</f>
        <v>0.22222222222222221</v>
      </c>
      <c r="AV56">
        <f t="shared" ref="AV56:AV69" si="14">+(AE56+AG56+AI56+AK56+AM56)/5</f>
        <v>0</v>
      </c>
      <c r="AW56">
        <f t="shared" ref="AW56:AW69" si="15">+(AF56+AH56+AJ56+AL56+AN56)/5</f>
        <v>0.2</v>
      </c>
      <c r="AX56" s="16">
        <f t="shared" ref="AX56:AX69" si="16">+(AR56*$AO56+AT56*$AP56+AV56*$AQ56)/SUM($AO56:$AQ56)</f>
        <v>0.49572649572649574</v>
      </c>
      <c r="AY56" s="16">
        <f t="shared" ref="AY56:AY69" si="17">+(AS56*$AO56+AU56*$AP56+AW56*$AQ56)/SUM($AO56:$AQ56)</f>
        <v>0.59145299145299146</v>
      </c>
    </row>
    <row r="57" spans="1:51">
      <c r="A57" t="s">
        <v>87</v>
      </c>
      <c r="B57" t="s">
        <v>201</v>
      </c>
      <c r="C57">
        <v>0</v>
      </c>
      <c r="D57">
        <v>1</v>
      </c>
      <c r="E57">
        <v>-1</v>
      </c>
      <c r="F57">
        <v>1</v>
      </c>
      <c r="G57">
        <v>-1</v>
      </c>
      <c r="H57">
        <v>0</v>
      </c>
      <c r="I57">
        <v>1</v>
      </c>
      <c r="J57">
        <v>1</v>
      </c>
      <c r="K57">
        <v>0</v>
      </c>
      <c r="L57">
        <v>1</v>
      </c>
      <c r="M57">
        <v>0</v>
      </c>
      <c r="N57">
        <v>0</v>
      </c>
      <c r="O57">
        <v>-1</v>
      </c>
      <c r="P57">
        <v>0</v>
      </c>
      <c r="Q57">
        <v>-1</v>
      </c>
      <c r="R57">
        <v>0</v>
      </c>
      <c r="S57">
        <v>-2</v>
      </c>
      <c r="T57">
        <v>-1</v>
      </c>
      <c r="U57">
        <v>-2</v>
      </c>
      <c r="V57">
        <v>-1</v>
      </c>
      <c r="W57">
        <v>-2</v>
      </c>
      <c r="X57">
        <v>-1</v>
      </c>
      <c r="Y57">
        <v>0</v>
      </c>
      <c r="Z57">
        <v>1</v>
      </c>
      <c r="AA57">
        <v>-1</v>
      </c>
      <c r="AB57">
        <v>0</v>
      </c>
      <c r="AC57">
        <v>0</v>
      </c>
      <c r="AD57">
        <v>1</v>
      </c>
      <c r="AE57">
        <v>-1</v>
      </c>
      <c r="AF57">
        <v>0</v>
      </c>
      <c r="AG57">
        <v>-1</v>
      </c>
      <c r="AH57">
        <v>1</v>
      </c>
      <c r="AI57">
        <v>-1</v>
      </c>
      <c r="AJ57">
        <v>-1</v>
      </c>
      <c r="AK57">
        <v>-1</v>
      </c>
      <c r="AL57">
        <v>-1</v>
      </c>
      <c r="AM57">
        <v>-1</v>
      </c>
      <c r="AN57">
        <v>-1</v>
      </c>
      <c r="AO57" s="1">
        <v>10</v>
      </c>
      <c r="AP57" s="1">
        <v>9</v>
      </c>
      <c r="AQ57" s="1">
        <v>7</v>
      </c>
      <c r="AR57" s="16">
        <f t="shared" si="10"/>
        <v>-0.2</v>
      </c>
      <c r="AS57" s="16">
        <f t="shared" si="11"/>
        <v>0.8</v>
      </c>
      <c r="AT57" s="16">
        <f t="shared" si="12"/>
        <v>-1</v>
      </c>
      <c r="AU57" s="16">
        <f t="shared" si="13"/>
        <v>-0.1111111111111111</v>
      </c>
      <c r="AV57">
        <f t="shared" si="14"/>
        <v>-1</v>
      </c>
      <c r="AW57">
        <f t="shared" si="15"/>
        <v>-0.4</v>
      </c>
      <c r="AX57" s="16">
        <f t="shared" si="16"/>
        <v>-0.69230769230769229</v>
      </c>
      <c r="AY57" s="16">
        <f t="shared" si="17"/>
        <v>0.16153846153846152</v>
      </c>
    </row>
    <row r="58" spans="1:51">
      <c r="A58" t="s">
        <v>270</v>
      </c>
      <c r="B58" t="s">
        <v>201</v>
      </c>
      <c r="C58">
        <v>1</v>
      </c>
      <c r="D58">
        <v>1</v>
      </c>
      <c r="E58">
        <v>1</v>
      </c>
      <c r="F58">
        <v>1</v>
      </c>
      <c r="G58">
        <v>0</v>
      </c>
      <c r="H58">
        <v>-1</v>
      </c>
      <c r="I58">
        <v>1</v>
      </c>
      <c r="J58">
        <v>1</v>
      </c>
      <c r="K58">
        <v>1</v>
      </c>
      <c r="L58">
        <v>1</v>
      </c>
      <c r="M58">
        <v>1</v>
      </c>
      <c r="N58">
        <v>1</v>
      </c>
      <c r="O58">
        <v>1</v>
      </c>
      <c r="P58">
        <v>1</v>
      </c>
      <c r="Q58">
        <v>0</v>
      </c>
      <c r="R58">
        <v>0</v>
      </c>
      <c r="S58">
        <v>-1</v>
      </c>
      <c r="T58">
        <v>-1</v>
      </c>
      <c r="U58">
        <v>0</v>
      </c>
      <c r="V58">
        <v>1</v>
      </c>
      <c r="W58">
        <v>0</v>
      </c>
      <c r="X58">
        <v>1</v>
      </c>
      <c r="Y58">
        <v>0</v>
      </c>
      <c r="Z58">
        <v>1</v>
      </c>
      <c r="AA58">
        <v>0</v>
      </c>
      <c r="AB58">
        <v>0</v>
      </c>
      <c r="AC58">
        <v>0</v>
      </c>
      <c r="AD58">
        <v>1</v>
      </c>
      <c r="AE58">
        <v>0</v>
      </c>
      <c r="AF58">
        <v>1</v>
      </c>
      <c r="AG58">
        <v>1</v>
      </c>
      <c r="AH58">
        <v>1</v>
      </c>
      <c r="AI58">
        <v>0</v>
      </c>
      <c r="AJ58">
        <v>0</v>
      </c>
      <c r="AK58">
        <v>-1</v>
      </c>
      <c r="AL58">
        <v>-1</v>
      </c>
      <c r="AM58">
        <v>1</v>
      </c>
      <c r="AN58">
        <v>0</v>
      </c>
      <c r="AO58" s="1">
        <v>9</v>
      </c>
      <c r="AP58" s="1">
        <v>9</v>
      </c>
      <c r="AQ58" s="1">
        <v>8</v>
      </c>
      <c r="AR58" s="16">
        <f t="shared" si="10"/>
        <v>0.8</v>
      </c>
      <c r="AS58" s="16">
        <f t="shared" si="11"/>
        <v>0.6</v>
      </c>
      <c r="AT58" s="16">
        <f t="shared" si="12"/>
        <v>0.1111111111111111</v>
      </c>
      <c r="AU58" s="16">
        <f t="shared" si="13"/>
        <v>0.55555555555555558</v>
      </c>
      <c r="AV58">
        <f t="shared" si="14"/>
        <v>0.2</v>
      </c>
      <c r="AW58">
        <f t="shared" si="15"/>
        <v>0.2</v>
      </c>
      <c r="AX58" s="16">
        <f t="shared" si="16"/>
        <v>0.37692307692307686</v>
      </c>
      <c r="AY58" s="16">
        <f t="shared" si="17"/>
        <v>0.46153846153846145</v>
      </c>
    </row>
    <row r="59" spans="1:51">
      <c r="A59" t="s">
        <v>271</v>
      </c>
      <c r="B59" t="s">
        <v>201</v>
      </c>
      <c r="C59">
        <v>1</v>
      </c>
      <c r="D59">
        <v>1</v>
      </c>
      <c r="E59">
        <v>1</v>
      </c>
      <c r="F59">
        <v>1</v>
      </c>
      <c r="G59">
        <v>0</v>
      </c>
      <c r="H59">
        <v>0</v>
      </c>
      <c r="I59">
        <v>0</v>
      </c>
      <c r="J59">
        <v>1</v>
      </c>
      <c r="K59">
        <v>1</v>
      </c>
      <c r="L59">
        <v>1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1</v>
      </c>
      <c r="Z59">
        <v>1</v>
      </c>
      <c r="AA59">
        <v>0</v>
      </c>
      <c r="AB59">
        <v>0</v>
      </c>
      <c r="AC59">
        <v>0</v>
      </c>
      <c r="AD59">
        <v>0</v>
      </c>
      <c r="AE59">
        <v>1</v>
      </c>
      <c r="AF59">
        <v>0</v>
      </c>
      <c r="AG59">
        <v>1</v>
      </c>
      <c r="AH59">
        <v>1</v>
      </c>
      <c r="AI59">
        <v>1</v>
      </c>
      <c r="AJ59">
        <v>0</v>
      </c>
      <c r="AK59">
        <v>0</v>
      </c>
      <c r="AL59">
        <v>0</v>
      </c>
      <c r="AM59">
        <v>0</v>
      </c>
      <c r="AN59">
        <v>0</v>
      </c>
      <c r="AO59" s="1">
        <v>7</v>
      </c>
      <c r="AP59" s="1">
        <v>8</v>
      </c>
      <c r="AQ59" s="1">
        <v>9</v>
      </c>
      <c r="AR59" s="16">
        <f t="shared" si="10"/>
        <v>0.6</v>
      </c>
      <c r="AS59" s="16">
        <f t="shared" si="11"/>
        <v>0.8</v>
      </c>
      <c r="AT59" s="16">
        <f t="shared" si="12"/>
        <v>0.1111111111111111</v>
      </c>
      <c r="AU59" s="16">
        <f t="shared" si="13"/>
        <v>0.1111111111111111</v>
      </c>
      <c r="AV59">
        <f t="shared" si="14"/>
        <v>0.6</v>
      </c>
      <c r="AW59">
        <f t="shared" si="15"/>
        <v>0.2</v>
      </c>
      <c r="AX59" s="16">
        <f t="shared" si="16"/>
        <v>0.43703703703703695</v>
      </c>
      <c r="AY59" s="16">
        <f t="shared" si="17"/>
        <v>0.34537037037037038</v>
      </c>
    </row>
    <row r="60" spans="1:51">
      <c r="A60" t="s">
        <v>272</v>
      </c>
      <c r="B60" t="s">
        <v>201</v>
      </c>
      <c r="C60">
        <v>1</v>
      </c>
      <c r="D60">
        <v>1</v>
      </c>
      <c r="E60">
        <v>-1</v>
      </c>
      <c r="F60">
        <v>1</v>
      </c>
      <c r="G60">
        <v>0</v>
      </c>
      <c r="H60">
        <v>1</v>
      </c>
      <c r="I60">
        <v>0</v>
      </c>
      <c r="J60">
        <v>1</v>
      </c>
      <c r="K60">
        <v>0</v>
      </c>
      <c r="L60">
        <v>1</v>
      </c>
      <c r="M60">
        <v>0</v>
      </c>
      <c r="N60">
        <v>1</v>
      </c>
      <c r="O60">
        <v>0</v>
      </c>
      <c r="P60">
        <v>1</v>
      </c>
      <c r="Q60">
        <v>0</v>
      </c>
      <c r="R60">
        <v>1</v>
      </c>
      <c r="S60">
        <v>-1</v>
      </c>
      <c r="T60">
        <v>1</v>
      </c>
      <c r="U60">
        <v>0</v>
      </c>
      <c r="V60">
        <v>0</v>
      </c>
      <c r="W60">
        <v>0</v>
      </c>
      <c r="X60">
        <v>1</v>
      </c>
      <c r="Y60">
        <v>1</v>
      </c>
      <c r="Z60">
        <v>1</v>
      </c>
      <c r="AA60">
        <v>1</v>
      </c>
      <c r="AB60">
        <v>1</v>
      </c>
      <c r="AC60">
        <v>0</v>
      </c>
      <c r="AD60">
        <v>1</v>
      </c>
      <c r="AE60">
        <v>1</v>
      </c>
      <c r="AF60">
        <v>2</v>
      </c>
      <c r="AG60">
        <v>1</v>
      </c>
      <c r="AH60">
        <v>2</v>
      </c>
      <c r="AI60">
        <v>0</v>
      </c>
      <c r="AJ60">
        <v>0</v>
      </c>
      <c r="AK60">
        <v>-1</v>
      </c>
      <c r="AL60">
        <v>-1</v>
      </c>
      <c r="AM60">
        <v>-1</v>
      </c>
      <c r="AN60">
        <v>1</v>
      </c>
      <c r="AO60" s="1">
        <v>10</v>
      </c>
      <c r="AP60" s="1">
        <v>9</v>
      </c>
      <c r="AQ60" s="1">
        <v>6</v>
      </c>
      <c r="AR60" s="16">
        <f t="shared" si="10"/>
        <v>0</v>
      </c>
      <c r="AS60" s="16">
        <f t="shared" si="11"/>
        <v>1</v>
      </c>
      <c r="AT60" s="16">
        <f t="shared" si="12"/>
        <v>0.1111111111111111</v>
      </c>
      <c r="AU60" s="16">
        <f t="shared" si="13"/>
        <v>0.88888888888888884</v>
      </c>
      <c r="AV60">
        <f t="shared" si="14"/>
        <v>0</v>
      </c>
      <c r="AW60">
        <f t="shared" si="15"/>
        <v>0.8</v>
      </c>
      <c r="AX60" s="16">
        <f t="shared" si="16"/>
        <v>0.04</v>
      </c>
      <c r="AY60" s="16">
        <f t="shared" si="17"/>
        <v>0.91200000000000003</v>
      </c>
    </row>
    <row r="61" spans="1:51">
      <c r="A61" t="s">
        <v>274</v>
      </c>
      <c r="B61" t="s">
        <v>201</v>
      </c>
      <c r="C61">
        <v>2</v>
      </c>
      <c r="D61">
        <v>1</v>
      </c>
      <c r="E61">
        <v>1</v>
      </c>
      <c r="F61">
        <v>1</v>
      </c>
      <c r="G61">
        <v>0</v>
      </c>
      <c r="H61">
        <v>0</v>
      </c>
      <c r="I61">
        <v>1</v>
      </c>
      <c r="J61">
        <v>1</v>
      </c>
      <c r="K61">
        <v>1</v>
      </c>
      <c r="L61">
        <v>1</v>
      </c>
      <c r="M61">
        <v>-1</v>
      </c>
      <c r="N61">
        <v>-1</v>
      </c>
      <c r="O61">
        <v>-1</v>
      </c>
      <c r="P61">
        <v>-1</v>
      </c>
      <c r="Q61">
        <v>-1</v>
      </c>
      <c r="R61">
        <v>-2</v>
      </c>
      <c r="S61">
        <v>-1</v>
      </c>
      <c r="T61">
        <v>-2</v>
      </c>
      <c r="U61">
        <v>-1</v>
      </c>
      <c r="V61">
        <v>-2</v>
      </c>
      <c r="W61">
        <v>-1</v>
      </c>
      <c r="X61">
        <v>-2</v>
      </c>
      <c r="Y61">
        <v>1</v>
      </c>
      <c r="Z61">
        <v>0</v>
      </c>
      <c r="AA61">
        <v>0</v>
      </c>
      <c r="AB61">
        <v>-1</v>
      </c>
      <c r="AC61">
        <v>0</v>
      </c>
      <c r="AD61">
        <v>-1</v>
      </c>
      <c r="AE61">
        <v>0</v>
      </c>
      <c r="AF61">
        <v>0</v>
      </c>
      <c r="AG61">
        <v>1</v>
      </c>
      <c r="AH61">
        <v>0</v>
      </c>
      <c r="AI61">
        <v>0</v>
      </c>
      <c r="AJ61">
        <v>-1</v>
      </c>
      <c r="AK61">
        <v>0</v>
      </c>
      <c r="AL61">
        <v>0</v>
      </c>
      <c r="AM61">
        <v>-1</v>
      </c>
      <c r="AN61">
        <v>1</v>
      </c>
      <c r="AO61" s="1">
        <v>1</v>
      </c>
      <c r="AP61" s="1">
        <v>7</v>
      </c>
      <c r="AQ61" s="1">
        <v>6</v>
      </c>
      <c r="AR61" s="16">
        <f t="shared" si="10"/>
        <v>1</v>
      </c>
      <c r="AS61" s="16">
        <f t="shared" si="11"/>
        <v>0.8</v>
      </c>
      <c r="AT61" s="16">
        <f t="shared" si="12"/>
        <v>-0.55555555555555558</v>
      </c>
      <c r="AU61" s="16">
        <f t="shared" si="13"/>
        <v>-1.3333333333333333</v>
      </c>
      <c r="AV61">
        <f t="shared" si="14"/>
        <v>0</v>
      </c>
      <c r="AW61">
        <f t="shared" si="15"/>
        <v>0</v>
      </c>
      <c r="AX61" s="16">
        <f t="shared" si="16"/>
        <v>-0.20634920634920637</v>
      </c>
      <c r="AY61" s="16">
        <f t="shared" si="17"/>
        <v>-0.60952380952380936</v>
      </c>
    </row>
    <row r="62" spans="1:51">
      <c r="A62" t="s">
        <v>275</v>
      </c>
      <c r="B62" t="s">
        <v>201</v>
      </c>
      <c r="C62">
        <v>0</v>
      </c>
      <c r="D62">
        <v>1</v>
      </c>
      <c r="E62">
        <v>0</v>
      </c>
      <c r="F62">
        <v>1</v>
      </c>
      <c r="G62">
        <v>1</v>
      </c>
      <c r="H62">
        <v>0</v>
      </c>
      <c r="I62">
        <v>1</v>
      </c>
      <c r="J62">
        <v>1</v>
      </c>
      <c r="K62">
        <v>-1</v>
      </c>
      <c r="L62">
        <v>0</v>
      </c>
      <c r="M62">
        <v>0</v>
      </c>
      <c r="N62">
        <v>0</v>
      </c>
      <c r="O62">
        <v>-1</v>
      </c>
      <c r="P62">
        <v>1</v>
      </c>
      <c r="Q62">
        <v>0</v>
      </c>
      <c r="R62">
        <v>0</v>
      </c>
      <c r="S62">
        <v>0</v>
      </c>
      <c r="T62">
        <v>1</v>
      </c>
      <c r="U62">
        <v>0</v>
      </c>
      <c r="V62">
        <v>0</v>
      </c>
      <c r="W62">
        <v>0</v>
      </c>
      <c r="X62">
        <v>1</v>
      </c>
      <c r="Y62">
        <v>0</v>
      </c>
      <c r="Z62">
        <v>1</v>
      </c>
      <c r="AA62">
        <v>0</v>
      </c>
      <c r="AB62">
        <v>0</v>
      </c>
      <c r="AC62">
        <v>-1</v>
      </c>
      <c r="AD62">
        <v>0</v>
      </c>
      <c r="AE62">
        <v>1</v>
      </c>
      <c r="AF62">
        <v>0</v>
      </c>
      <c r="AG62">
        <v>1</v>
      </c>
      <c r="AH62">
        <v>1</v>
      </c>
      <c r="AI62">
        <v>0</v>
      </c>
      <c r="AJ62">
        <v>0</v>
      </c>
      <c r="AK62">
        <v>-1</v>
      </c>
      <c r="AL62">
        <v>0</v>
      </c>
      <c r="AM62">
        <v>-1</v>
      </c>
      <c r="AN62">
        <v>0</v>
      </c>
      <c r="AO62" s="1">
        <v>9</v>
      </c>
      <c r="AP62" s="1">
        <v>10</v>
      </c>
      <c r="AQ62" s="1">
        <v>7</v>
      </c>
      <c r="AR62" s="16">
        <f t="shared" si="10"/>
        <v>0.2</v>
      </c>
      <c r="AS62" s="16">
        <f t="shared" si="11"/>
        <v>0.6</v>
      </c>
      <c r="AT62" s="16">
        <f t="shared" si="12"/>
        <v>-0.22222222222222221</v>
      </c>
      <c r="AU62" s="16">
        <f t="shared" si="13"/>
        <v>0.44444444444444442</v>
      </c>
      <c r="AV62">
        <f t="shared" si="14"/>
        <v>0</v>
      </c>
      <c r="AW62">
        <f t="shared" si="15"/>
        <v>0.2</v>
      </c>
      <c r="AX62" s="16">
        <f t="shared" si="16"/>
        <v>-1.6239316239316241E-2</v>
      </c>
      <c r="AY62" s="16">
        <f t="shared" si="17"/>
        <v>0.4324786324786325</v>
      </c>
    </row>
    <row r="63" spans="1:51">
      <c r="A63" t="s">
        <v>276</v>
      </c>
      <c r="B63" t="s">
        <v>201</v>
      </c>
      <c r="C63">
        <v>1</v>
      </c>
      <c r="D63">
        <v>1</v>
      </c>
      <c r="E63">
        <v>1</v>
      </c>
      <c r="F63">
        <v>1</v>
      </c>
      <c r="G63">
        <v>0</v>
      </c>
      <c r="H63">
        <v>0</v>
      </c>
      <c r="I63">
        <v>1</v>
      </c>
      <c r="J63">
        <v>1</v>
      </c>
      <c r="K63">
        <v>1</v>
      </c>
      <c r="L63">
        <v>1</v>
      </c>
      <c r="M63">
        <v>0</v>
      </c>
      <c r="N63">
        <v>0</v>
      </c>
      <c r="O63">
        <v>1</v>
      </c>
      <c r="P63">
        <v>1</v>
      </c>
      <c r="Q63">
        <v>0</v>
      </c>
      <c r="R63">
        <v>1</v>
      </c>
      <c r="S63">
        <v>0</v>
      </c>
      <c r="T63">
        <v>1</v>
      </c>
      <c r="U63">
        <v>1</v>
      </c>
      <c r="V63">
        <v>1</v>
      </c>
      <c r="W63">
        <v>1</v>
      </c>
      <c r="X63">
        <v>1</v>
      </c>
      <c r="Y63">
        <v>1</v>
      </c>
      <c r="Z63">
        <v>1</v>
      </c>
      <c r="AA63">
        <v>0</v>
      </c>
      <c r="AB63">
        <v>1</v>
      </c>
      <c r="AC63">
        <v>0</v>
      </c>
      <c r="AD63">
        <v>1</v>
      </c>
      <c r="AE63">
        <v>1</v>
      </c>
      <c r="AF63">
        <v>1</v>
      </c>
      <c r="AG63">
        <v>1</v>
      </c>
      <c r="AH63">
        <v>1</v>
      </c>
      <c r="AI63">
        <v>0</v>
      </c>
      <c r="AJ63">
        <v>1</v>
      </c>
      <c r="AK63">
        <v>-1</v>
      </c>
      <c r="AL63">
        <v>1</v>
      </c>
      <c r="AM63">
        <v>1</v>
      </c>
      <c r="AN63">
        <v>1</v>
      </c>
      <c r="AO63" s="1">
        <v>9</v>
      </c>
      <c r="AP63" s="1">
        <v>8</v>
      </c>
      <c r="AQ63" s="1">
        <v>6</v>
      </c>
      <c r="AR63" s="16">
        <f t="shared" si="10"/>
        <v>0.8</v>
      </c>
      <c r="AS63" s="16">
        <f t="shared" si="11"/>
        <v>0.8</v>
      </c>
      <c r="AT63" s="16">
        <f t="shared" si="12"/>
        <v>0.44444444444444442</v>
      </c>
      <c r="AU63" s="16">
        <f t="shared" si="13"/>
        <v>0.88888888888888884</v>
      </c>
      <c r="AV63">
        <f t="shared" si="14"/>
        <v>0.4</v>
      </c>
      <c r="AW63">
        <f t="shared" si="15"/>
        <v>1</v>
      </c>
      <c r="AX63" s="16">
        <f t="shared" si="16"/>
        <v>0.57198067632850247</v>
      </c>
      <c r="AY63" s="16">
        <f t="shared" si="17"/>
        <v>0.88309178743961347</v>
      </c>
    </row>
    <row r="64" spans="1:51">
      <c r="A64" t="s">
        <v>277</v>
      </c>
      <c r="B64" t="s">
        <v>201</v>
      </c>
      <c r="C64">
        <v>1</v>
      </c>
      <c r="D64">
        <v>1</v>
      </c>
      <c r="E64">
        <v>1</v>
      </c>
      <c r="F64">
        <v>1</v>
      </c>
      <c r="G64">
        <v>2</v>
      </c>
      <c r="H64">
        <v>1</v>
      </c>
      <c r="I64">
        <v>1</v>
      </c>
      <c r="J64">
        <v>1</v>
      </c>
      <c r="K64">
        <v>0</v>
      </c>
      <c r="L64">
        <v>1</v>
      </c>
      <c r="M64">
        <v>0</v>
      </c>
      <c r="N64">
        <v>1</v>
      </c>
      <c r="O64">
        <v>0</v>
      </c>
      <c r="P64">
        <v>1</v>
      </c>
      <c r="Q64">
        <v>0</v>
      </c>
      <c r="R64">
        <v>0</v>
      </c>
      <c r="S64">
        <v>-1</v>
      </c>
      <c r="T64">
        <v>0</v>
      </c>
      <c r="U64">
        <v>-1</v>
      </c>
      <c r="V64">
        <v>1</v>
      </c>
      <c r="W64">
        <v>0</v>
      </c>
      <c r="X64">
        <v>0</v>
      </c>
      <c r="Y64">
        <v>1</v>
      </c>
      <c r="Z64">
        <v>1</v>
      </c>
      <c r="AA64">
        <v>0</v>
      </c>
      <c r="AB64">
        <v>0</v>
      </c>
      <c r="AC64">
        <v>0</v>
      </c>
      <c r="AD64">
        <v>0</v>
      </c>
      <c r="AE64">
        <v>1</v>
      </c>
      <c r="AF64">
        <v>2</v>
      </c>
      <c r="AG64">
        <v>1</v>
      </c>
      <c r="AH64">
        <v>2</v>
      </c>
      <c r="AI64">
        <v>-1</v>
      </c>
      <c r="AJ64">
        <v>-2</v>
      </c>
      <c r="AK64">
        <v>-1</v>
      </c>
      <c r="AL64">
        <v>0</v>
      </c>
      <c r="AM64">
        <v>0</v>
      </c>
      <c r="AN64">
        <v>1</v>
      </c>
      <c r="AO64" s="1">
        <v>10</v>
      </c>
      <c r="AP64" s="1">
        <v>10</v>
      </c>
      <c r="AQ64" s="1">
        <v>10</v>
      </c>
      <c r="AR64" s="16">
        <f t="shared" si="10"/>
        <v>1</v>
      </c>
      <c r="AS64" s="16">
        <f t="shared" si="11"/>
        <v>1</v>
      </c>
      <c r="AT64" s="16">
        <f t="shared" si="12"/>
        <v>-0.1111111111111111</v>
      </c>
      <c r="AU64" s="16">
        <f t="shared" si="13"/>
        <v>0.44444444444444442</v>
      </c>
      <c r="AV64">
        <f t="shared" si="14"/>
        <v>0</v>
      </c>
      <c r="AW64">
        <f t="shared" si="15"/>
        <v>0.6</v>
      </c>
      <c r="AX64" s="16">
        <f t="shared" si="16"/>
        <v>0.29629629629629634</v>
      </c>
      <c r="AY64" s="16">
        <f t="shared" si="17"/>
        <v>0.68148148148148147</v>
      </c>
    </row>
    <row r="65" spans="1:51">
      <c r="A65" t="s">
        <v>278</v>
      </c>
      <c r="B65" t="s">
        <v>201</v>
      </c>
      <c r="C65">
        <v>1</v>
      </c>
      <c r="D65">
        <v>1</v>
      </c>
      <c r="E65">
        <v>1</v>
      </c>
      <c r="F65">
        <v>1</v>
      </c>
      <c r="G65">
        <v>0</v>
      </c>
      <c r="H65">
        <v>0</v>
      </c>
      <c r="I65">
        <v>0</v>
      </c>
      <c r="J65">
        <v>0</v>
      </c>
      <c r="K65">
        <v>1</v>
      </c>
      <c r="L65">
        <v>1</v>
      </c>
      <c r="M65">
        <v>0</v>
      </c>
      <c r="N65">
        <v>0</v>
      </c>
      <c r="O65">
        <v>0</v>
      </c>
      <c r="P65">
        <v>1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1</v>
      </c>
      <c r="X65">
        <v>1</v>
      </c>
      <c r="Y65">
        <v>1</v>
      </c>
      <c r="Z65">
        <v>1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1</v>
      </c>
      <c r="AI65">
        <v>-1</v>
      </c>
      <c r="AJ65">
        <v>0</v>
      </c>
      <c r="AK65">
        <v>-1</v>
      </c>
      <c r="AL65">
        <v>-1</v>
      </c>
      <c r="AM65">
        <v>0</v>
      </c>
      <c r="AN65">
        <v>1</v>
      </c>
      <c r="AO65" s="1">
        <v>10</v>
      </c>
      <c r="AP65" s="1">
        <v>8</v>
      </c>
      <c r="AQ65" s="1">
        <v>5</v>
      </c>
      <c r="AR65" s="16">
        <f t="shared" si="10"/>
        <v>0.6</v>
      </c>
      <c r="AS65" s="16">
        <f t="shared" si="11"/>
        <v>0.6</v>
      </c>
      <c r="AT65" s="16">
        <f t="shared" si="12"/>
        <v>0.22222222222222221</v>
      </c>
      <c r="AU65" s="16">
        <f t="shared" si="13"/>
        <v>0.33333333333333331</v>
      </c>
      <c r="AV65">
        <f t="shared" si="14"/>
        <v>-0.4</v>
      </c>
      <c r="AW65">
        <f t="shared" si="15"/>
        <v>0.2</v>
      </c>
      <c r="AX65" s="16">
        <f t="shared" si="16"/>
        <v>0.25120772946859904</v>
      </c>
      <c r="AY65" s="16">
        <f t="shared" si="17"/>
        <v>0.42028985507246375</v>
      </c>
    </row>
    <row r="66" spans="1:51">
      <c r="A66" t="s">
        <v>279</v>
      </c>
      <c r="B66" t="s">
        <v>201</v>
      </c>
      <c r="C66">
        <v>1</v>
      </c>
      <c r="D66">
        <v>0</v>
      </c>
      <c r="E66">
        <v>2</v>
      </c>
      <c r="F66">
        <v>0</v>
      </c>
      <c r="G66">
        <v>0</v>
      </c>
      <c r="H66">
        <v>0</v>
      </c>
      <c r="I66">
        <v>0</v>
      </c>
      <c r="J66">
        <v>0</v>
      </c>
      <c r="K66">
        <v>1</v>
      </c>
      <c r="L66">
        <v>0</v>
      </c>
      <c r="M66">
        <v>2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1</v>
      </c>
      <c r="X66">
        <v>1</v>
      </c>
      <c r="Y66">
        <v>1</v>
      </c>
      <c r="Z66">
        <v>1</v>
      </c>
      <c r="AA66">
        <v>0</v>
      </c>
      <c r="AB66">
        <v>0</v>
      </c>
      <c r="AC66">
        <v>1</v>
      </c>
      <c r="AD66">
        <v>1</v>
      </c>
      <c r="AE66">
        <v>0</v>
      </c>
      <c r="AF66">
        <v>0</v>
      </c>
      <c r="AG66">
        <v>1</v>
      </c>
      <c r="AH66">
        <v>1</v>
      </c>
      <c r="AI66">
        <v>0</v>
      </c>
      <c r="AJ66">
        <v>0</v>
      </c>
      <c r="AK66">
        <v>0</v>
      </c>
      <c r="AL66">
        <v>0</v>
      </c>
      <c r="AM66">
        <v>1</v>
      </c>
      <c r="AN66">
        <v>1</v>
      </c>
      <c r="AO66" s="1">
        <v>10</v>
      </c>
      <c r="AP66" s="1">
        <v>5</v>
      </c>
      <c r="AQ66" s="1">
        <v>8</v>
      </c>
      <c r="AR66" s="16">
        <f t="shared" si="10"/>
        <v>0.8</v>
      </c>
      <c r="AS66" s="16">
        <f t="shared" si="11"/>
        <v>0</v>
      </c>
      <c r="AT66" s="16">
        <f t="shared" si="12"/>
        <v>0.55555555555555558</v>
      </c>
      <c r="AU66" s="16">
        <f t="shared" si="13"/>
        <v>0.33333333333333331</v>
      </c>
      <c r="AV66">
        <f t="shared" si="14"/>
        <v>0.4</v>
      </c>
      <c r="AW66">
        <f t="shared" si="15"/>
        <v>0.4</v>
      </c>
      <c r="AX66" s="16">
        <f t="shared" si="16"/>
        <v>0.60772946859903387</v>
      </c>
      <c r="AY66" s="16">
        <f t="shared" si="17"/>
        <v>0.21159420289855074</v>
      </c>
    </row>
    <row r="67" spans="1:51">
      <c r="A67" t="s">
        <v>280</v>
      </c>
      <c r="B67" t="s">
        <v>201</v>
      </c>
      <c r="C67">
        <v>0</v>
      </c>
      <c r="D67">
        <v>1</v>
      </c>
      <c r="E67">
        <v>0</v>
      </c>
      <c r="F67">
        <v>1</v>
      </c>
      <c r="G67">
        <v>0</v>
      </c>
      <c r="H67">
        <v>1</v>
      </c>
      <c r="I67">
        <v>0</v>
      </c>
      <c r="J67">
        <v>1</v>
      </c>
      <c r="K67">
        <v>1</v>
      </c>
      <c r="L67">
        <v>1</v>
      </c>
      <c r="M67">
        <v>0</v>
      </c>
      <c r="N67">
        <v>1</v>
      </c>
      <c r="O67">
        <v>0</v>
      </c>
      <c r="P67">
        <v>1</v>
      </c>
      <c r="Q67">
        <v>0</v>
      </c>
      <c r="R67">
        <v>1</v>
      </c>
      <c r="S67">
        <v>0</v>
      </c>
      <c r="T67">
        <v>1</v>
      </c>
      <c r="U67">
        <v>0</v>
      </c>
      <c r="V67">
        <v>0</v>
      </c>
      <c r="W67">
        <v>-1</v>
      </c>
      <c r="X67">
        <v>-1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1</v>
      </c>
      <c r="AF67">
        <v>1</v>
      </c>
      <c r="AG67">
        <v>1</v>
      </c>
      <c r="AH67">
        <v>1</v>
      </c>
      <c r="AI67">
        <v>0</v>
      </c>
      <c r="AJ67">
        <v>0</v>
      </c>
      <c r="AK67">
        <v>-1</v>
      </c>
      <c r="AL67">
        <v>0</v>
      </c>
      <c r="AM67">
        <v>-1</v>
      </c>
      <c r="AN67">
        <v>-1</v>
      </c>
      <c r="AO67" s="1">
        <v>10</v>
      </c>
      <c r="AP67" s="1">
        <v>8</v>
      </c>
      <c r="AQ67" s="1">
        <v>7</v>
      </c>
      <c r="AR67" s="16">
        <f t="shared" si="10"/>
        <v>0.2</v>
      </c>
      <c r="AS67" s="16">
        <f t="shared" si="11"/>
        <v>1</v>
      </c>
      <c r="AT67" s="16">
        <f t="shared" si="12"/>
        <v>-0.1111111111111111</v>
      </c>
      <c r="AU67" s="16">
        <f t="shared" si="13"/>
        <v>0.33333333333333331</v>
      </c>
      <c r="AV67">
        <f t="shared" si="14"/>
        <v>0</v>
      </c>
      <c r="AW67">
        <f t="shared" si="15"/>
        <v>0.2</v>
      </c>
      <c r="AX67" s="16">
        <f t="shared" si="16"/>
        <v>4.4444444444444446E-2</v>
      </c>
      <c r="AY67" s="16">
        <f t="shared" si="17"/>
        <v>0.56266666666666665</v>
      </c>
    </row>
    <row r="68" spans="1:51">
      <c r="A68" t="s">
        <v>89</v>
      </c>
      <c r="B68" t="s">
        <v>201</v>
      </c>
      <c r="C68">
        <v>1</v>
      </c>
      <c r="D68">
        <v>1</v>
      </c>
      <c r="E68">
        <v>0</v>
      </c>
      <c r="F68">
        <v>1</v>
      </c>
      <c r="G68">
        <v>0</v>
      </c>
      <c r="H68">
        <v>0</v>
      </c>
      <c r="I68">
        <v>1</v>
      </c>
      <c r="J68">
        <v>2</v>
      </c>
      <c r="K68">
        <v>-1</v>
      </c>
      <c r="L68">
        <v>0</v>
      </c>
      <c r="M68">
        <v>-1</v>
      </c>
      <c r="N68">
        <v>1</v>
      </c>
      <c r="O68">
        <v>1</v>
      </c>
      <c r="P68">
        <v>2</v>
      </c>
      <c r="Q68">
        <v>-1</v>
      </c>
      <c r="R68">
        <v>0</v>
      </c>
      <c r="S68">
        <v>0</v>
      </c>
      <c r="T68">
        <v>0</v>
      </c>
      <c r="U68">
        <v>-1</v>
      </c>
      <c r="V68">
        <v>-1</v>
      </c>
      <c r="W68">
        <v>-1</v>
      </c>
      <c r="X68">
        <v>-1</v>
      </c>
      <c r="Y68">
        <v>1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1</v>
      </c>
      <c r="AF68">
        <v>1</v>
      </c>
      <c r="AG68">
        <v>1</v>
      </c>
      <c r="AH68">
        <v>2</v>
      </c>
      <c r="AI68">
        <v>-1</v>
      </c>
      <c r="AJ68">
        <v>1</v>
      </c>
      <c r="AK68">
        <v>-1</v>
      </c>
      <c r="AL68">
        <v>1</v>
      </c>
      <c r="AM68">
        <v>-1</v>
      </c>
      <c r="AN68">
        <v>1</v>
      </c>
      <c r="AO68" s="1">
        <v>9</v>
      </c>
      <c r="AP68" s="1">
        <v>7</v>
      </c>
      <c r="AQ68" s="1">
        <v>5</v>
      </c>
      <c r="AR68" s="16">
        <f t="shared" si="10"/>
        <v>0.2</v>
      </c>
      <c r="AS68" s="16">
        <f t="shared" si="11"/>
        <v>0.8</v>
      </c>
      <c r="AT68" s="16">
        <f t="shared" si="12"/>
        <v>-0.22222222222222221</v>
      </c>
      <c r="AU68" s="16">
        <f t="shared" si="13"/>
        <v>0.1111111111111111</v>
      </c>
      <c r="AV68">
        <f t="shared" si="14"/>
        <v>-0.2</v>
      </c>
      <c r="AW68">
        <f t="shared" si="15"/>
        <v>1.2</v>
      </c>
      <c r="AX68" s="16">
        <f t="shared" si="16"/>
        <v>-3.5978835978835964E-2</v>
      </c>
      <c r="AY68" s="16">
        <f t="shared" si="17"/>
        <v>0.66560846560846565</v>
      </c>
    </row>
    <row r="69" spans="1:51">
      <c r="A69" t="s">
        <v>90</v>
      </c>
      <c r="B69" t="s">
        <v>201</v>
      </c>
      <c r="C69">
        <v>2</v>
      </c>
      <c r="D69">
        <v>1</v>
      </c>
      <c r="E69">
        <v>2</v>
      </c>
      <c r="F69">
        <v>1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1</v>
      </c>
      <c r="Q69">
        <v>0</v>
      </c>
      <c r="R69">
        <v>0</v>
      </c>
      <c r="S69">
        <v>-1</v>
      </c>
      <c r="T69">
        <v>-2</v>
      </c>
      <c r="U69">
        <v>0</v>
      </c>
      <c r="V69">
        <v>0</v>
      </c>
      <c r="W69">
        <v>1</v>
      </c>
      <c r="X69">
        <v>1</v>
      </c>
      <c r="Y69">
        <v>1</v>
      </c>
      <c r="Z69">
        <v>1</v>
      </c>
      <c r="AA69">
        <v>0</v>
      </c>
      <c r="AB69">
        <v>0</v>
      </c>
      <c r="AC69">
        <v>0</v>
      </c>
      <c r="AD69">
        <v>1</v>
      </c>
      <c r="AE69">
        <v>1</v>
      </c>
      <c r="AF69">
        <v>2</v>
      </c>
      <c r="AG69">
        <v>1</v>
      </c>
      <c r="AH69">
        <v>1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 s="1">
        <v>7</v>
      </c>
      <c r="AP69" s="1">
        <v>10</v>
      </c>
      <c r="AQ69" s="1">
        <v>8</v>
      </c>
      <c r="AR69" s="16">
        <f t="shared" si="10"/>
        <v>0.8</v>
      </c>
      <c r="AS69" s="16">
        <f t="shared" si="11"/>
        <v>0.4</v>
      </c>
      <c r="AT69" s="16">
        <f t="shared" si="12"/>
        <v>0.1111111111111111</v>
      </c>
      <c r="AU69" s="16">
        <f t="shared" si="13"/>
        <v>0.22222222222222221</v>
      </c>
      <c r="AV69">
        <f t="shared" si="14"/>
        <v>0.4</v>
      </c>
      <c r="AW69">
        <f t="shared" si="15"/>
        <v>0.6</v>
      </c>
      <c r="AX69" s="16">
        <f t="shared" si="16"/>
        <v>0.39644444444444443</v>
      </c>
      <c r="AY69" s="16">
        <f t="shared" si="17"/>
        <v>0.3928888888888889</v>
      </c>
    </row>
    <row r="70" spans="1:51">
      <c r="AX70" s="17">
        <f>+AVERAGE(AX2:AX69)</f>
        <v>0.19186687980808426</v>
      </c>
      <c r="AY70" s="17">
        <f>+AVERAGE(AY2:AY69)</f>
        <v>0.44269400412535781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69"/>
  <sheetViews>
    <sheetView workbookViewId="0">
      <selection activeCell="Y1" sqref="Y1:AA7"/>
    </sheetView>
  </sheetViews>
  <sheetFormatPr baseColWidth="10" defaultRowHeight="12.75"/>
  <cols>
    <col min="1" max="5" width="2.7109375" customWidth="1"/>
    <col min="6" max="12" width="11.28515625" customWidth="1"/>
    <col min="13" max="15" width="3.140625" customWidth="1"/>
    <col min="16" max="18" width="10" customWidth="1"/>
    <col min="19" max="19" width="3" customWidth="1"/>
    <col min="20" max="24" width="2.5703125" customWidth="1"/>
    <col min="25" max="37" width="11.28515625" customWidth="1"/>
    <col min="38" max="38" width="7.5703125" customWidth="1"/>
    <col min="39" max="42" width="4.28515625" customWidth="1"/>
  </cols>
  <sheetData>
    <row r="1" spans="1:39">
      <c r="A1" t="s">
        <v>196</v>
      </c>
      <c r="F1" t="s">
        <v>196</v>
      </c>
      <c r="G1" t="str">
        <f>+A1</f>
        <v>IV. /a. ¿Cuál debiera ser el tema prioritario de las campañas de los candidatos a la presidencia de México?</v>
      </c>
      <c r="J1" t="s">
        <v>197</v>
      </c>
      <c r="K1" t="str">
        <f>+J1</f>
        <v>IV.b. Si hoy fueran las elecciones, ¿por quién votaría?</v>
      </c>
      <c r="M1" t="s">
        <v>198</v>
      </c>
      <c r="P1" t="str">
        <f>+M1</f>
        <v>IV. /c. ¿Qué espera de la reunión de jefes de estado del G20 en México?</v>
      </c>
      <c r="S1" s="22" t="s">
        <v>199</v>
      </c>
      <c r="Y1" t="str">
        <f>+S1</f>
        <v>d. ¿Cuál es el principal riesgo para la economía mexicana?</v>
      </c>
    </row>
    <row r="2" spans="1:39">
      <c r="A2">
        <v>2</v>
      </c>
      <c r="F2" t="s">
        <v>43</v>
      </c>
      <c r="G2">
        <v>1</v>
      </c>
      <c r="H2">
        <f>+COUNTIF($A$2:$A$69,G2)</f>
        <v>10</v>
      </c>
      <c r="I2" t="s">
        <v>282</v>
      </c>
      <c r="J2" t="s">
        <v>67</v>
      </c>
      <c r="K2" t="s">
        <v>60</v>
      </c>
      <c r="L2">
        <f>+COUNTIF($J$2:$J$69,K2)</f>
        <v>32</v>
      </c>
      <c r="M2">
        <v>1</v>
      </c>
      <c r="P2">
        <v>1</v>
      </c>
      <c r="Q2">
        <f>+COUNTIF($M$2:$M$69,P2)</f>
        <v>11</v>
      </c>
      <c r="R2" t="s">
        <v>288</v>
      </c>
      <c r="S2">
        <v>6</v>
      </c>
      <c r="Y2">
        <v>1</v>
      </c>
      <c r="Z2">
        <f>+COUNTIF($S$2:$S$69,Y2)</f>
        <v>1</v>
      </c>
      <c r="AA2" t="s">
        <v>292</v>
      </c>
      <c r="AD2" s="9"/>
      <c r="AE2" s="18"/>
      <c r="AF2" s="9"/>
      <c r="AG2" s="1"/>
      <c r="AK2" s="9"/>
      <c r="AL2" s="18"/>
      <c r="AM2" s="9"/>
    </row>
    <row r="3" spans="1:39">
      <c r="A3">
        <v>4</v>
      </c>
      <c r="B3">
        <v>2</v>
      </c>
      <c r="C3">
        <v>1</v>
      </c>
      <c r="F3" t="s">
        <v>43</v>
      </c>
      <c r="G3">
        <v>2</v>
      </c>
      <c r="H3">
        <f t="shared" ref="H3:H6" si="0">+COUNTIF($A$2:$A$69,G3)</f>
        <v>6</v>
      </c>
      <c r="I3" t="s">
        <v>283</v>
      </c>
      <c r="J3" t="s">
        <v>67</v>
      </c>
      <c r="K3" t="s">
        <v>69</v>
      </c>
      <c r="L3">
        <f t="shared" ref="L3:L6" si="1">+COUNTIF($J$2:$J$69,K3)</f>
        <v>13</v>
      </c>
      <c r="M3">
        <v>4</v>
      </c>
      <c r="P3">
        <v>2</v>
      </c>
      <c r="Q3">
        <f t="shared" ref="Q3:Q5" si="2">+COUNTIF($M$2:$M$69,P3)</f>
        <v>16</v>
      </c>
      <c r="R3" t="s">
        <v>289</v>
      </c>
      <c r="S3">
        <v>6</v>
      </c>
      <c r="T3">
        <v>4</v>
      </c>
      <c r="U3">
        <v>2</v>
      </c>
      <c r="Y3">
        <v>2</v>
      </c>
      <c r="Z3">
        <f t="shared" ref="Z3:Z7" si="3">+COUNTIF($S$2:$S$69,Y3)</f>
        <v>3</v>
      </c>
      <c r="AA3" t="s">
        <v>293</v>
      </c>
      <c r="AD3" s="9"/>
      <c r="AE3" s="18"/>
      <c r="AF3" s="9"/>
      <c r="AG3" s="1"/>
      <c r="AK3" s="9"/>
      <c r="AL3" s="18"/>
      <c r="AM3" s="9"/>
    </row>
    <row r="4" spans="1:39">
      <c r="A4">
        <v>4</v>
      </c>
      <c r="B4">
        <v>3</v>
      </c>
      <c r="C4">
        <v>2</v>
      </c>
      <c r="F4" t="s">
        <v>43</v>
      </c>
      <c r="G4">
        <v>3</v>
      </c>
      <c r="H4">
        <f t="shared" si="0"/>
        <v>1</v>
      </c>
      <c r="I4" t="s">
        <v>284</v>
      </c>
      <c r="J4" t="s">
        <v>60</v>
      </c>
      <c r="K4" t="s">
        <v>55</v>
      </c>
      <c r="L4">
        <f t="shared" si="1"/>
        <v>0</v>
      </c>
      <c r="M4">
        <v>3</v>
      </c>
      <c r="P4">
        <v>3</v>
      </c>
      <c r="Q4">
        <f t="shared" si="2"/>
        <v>25</v>
      </c>
      <c r="R4" t="s">
        <v>290</v>
      </c>
      <c r="S4">
        <v>4</v>
      </c>
      <c r="T4">
        <v>3</v>
      </c>
      <c r="Y4">
        <v>3</v>
      </c>
      <c r="Z4">
        <f t="shared" si="3"/>
        <v>14</v>
      </c>
      <c r="AA4" t="s">
        <v>294</v>
      </c>
      <c r="AD4" s="9"/>
      <c r="AE4" s="18"/>
      <c r="AF4" s="9"/>
      <c r="AK4" s="9"/>
      <c r="AL4" s="18"/>
      <c r="AM4" s="9"/>
    </row>
    <row r="5" spans="1:39">
      <c r="A5">
        <v>1</v>
      </c>
      <c r="F5" t="s">
        <v>43</v>
      </c>
      <c r="G5">
        <v>4</v>
      </c>
      <c r="H5">
        <f t="shared" si="0"/>
        <v>42</v>
      </c>
      <c r="I5" t="s">
        <v>285</v>
      </c>
      <c r="J5" t="s">
        <v>60</v>
      </c>
      <c r="K5" t="s">
        <v>287</v>
      </c>
      <c r="L5">
        <f t="shared" si="1"/>
        <v>0</v>
      </c>
      <c r="M5">
        <v>4</v>
      </c>
      <c r="P5">
        <v>4</v>
      </c>
      <c r="Q5">
        <f t="shared" si="2"/>
        <v>16</v>
      </c>
      <c r="R5" t="s">
        <v>291</v>
      </c>
      <c r="S5">
        <v>3</v>
      </c>
      <c r="Y5">
        <v>4</v>
      </c>
      <c r="Z5">
        <f t="shared" si="3"/>
        <v>12</v>
      </c>
      <c r="AA5" t="s">
        <v>295</v>
      </c>
      <c r="AD5" s="9"/>
      <c r="AE5" s="18"/>
      <c r="AF5" s="9"/>
      <c r="AK5" s="9"/>
      <c r="AL5" s="18"/>
      <c r="AM5" s="9"/>
    </row>
    <row r="6" spans="1:39">
      <c r="A6">
        <v>4</v>
      </c>
      <c r="B6">
        <v>2</v>
      </c>
      <c r="F6" t="s">
        <v>43</v>
      </c>
      <c r="G6">
        <v>5</v>
      </c>
      <c r="H6">
        <f t="shared" si="0"/>
        <v>9</v>
      </c>
      <c r="I6" t="s">
        <v>286</v>
      </c>
      <c r="J6" t="s">
        <v>60</v>
      </c>
      <c r="K6" t="s">
        <v>67</v>
      </c>
      <c r="L6">
        <f t="shared" si="1"/>
        <v>23</v>
      </c>
      <c r="M6">
        <v>2</v>
      </c>
      <c r="S6">
        <v>6</v>
      </c>
      <c r="Y6">
        <v>5</v>
      </c>
      <c r="Z6">
        <f t="shared" si="3"/>
        <v>0</v>
      </c>
      <c r="AA6" t="s">
        <v>296</v>
      </c>
      <c r="AF6" s="9"/>
      <c r="AG6" s="1"/>
      <c r="AM6" s="9"/>
    </row>
    <row r="7" spans="1:39">
      <c r="A7">
        <v>1</v>
      </c>
      <c r="F7" t="s">
        <v>43</v>
      </c>
      <c r="J7" t="s">
        <v>60</v>
      </c>
      <c r="M7">
        <v>3</v>
      </c>
      <c r="S7">
        <v>6</v>
      </c>
      <c r="Y7">
        <v>6</v>
      </c>
      <c r="Z7">
        <f t="shared" si="3"/>
        <v>38</v>
      </c>
      <c r="AA7" t="s">
        <v>297</v>
      </c>
      <c r="AG7" s="1"/>
    </row>
    <row r="8" spans="1:39">
      <c r="A8">
        <v>4</v>
      </c>
      <c r="F8" t="s">
        <v>43</v>
      </c>
      <c r="J8" t="s">
        <v>60</v>
      </c>
      <c r="M8">
        <v>2</v>
      </c>
      <c r="S8">
        <v>4</v>
      </c>
      <c r="AD8" s="9"/>
      <c r="AG8" s="1"/>
    </row>
    <row r="9" spans="1:39">
      <c r="A9">
        <v>4</v>
      </c>
      <c r="B9">
        <v>2</v>
      </c>
      <c r="F9" t="s">
        <v>43</v>
      </c>
      <c r="J9" t="s">
        <v>60</v>
      </c>
      <c r="M9">
        <v>1</v>
      </c>
      <c r="S9">
        <v>3</v>
      </c>
      <c r="Z9" s="1"/>
      <c r="AG9" s="1"/>
      <c r="AK9" s="9"/>
    </row>
    <row r="10" spans="1:39">
      <c r="A10">
        <v>5</v>
      </c>
      <c r="B10">
        <v>4</v>
      </c>
      <c r="C10">
        <v>1</v>
      </c>
      <c r="F10" t="s">
        <v>43</v>
      </c>
      <c r="J10" t="s">
        <v>60</v>
      </c>
      <c r="M10">
        <v>2</v>
      </c>
      <c r="N10">
        <v>1</v>
      </c>
      <c r="S10">
        <v>6</v>
      </c>
      <c r="T10">
        <v>4</v>
      </c>
      <c r="Z10" s="1"/>
      <c r="AG10" s="1"/>
      <c r="AK10" s="9"/>
    </row>
    <row r="11" spans="1:39">
      <c r="A11">
        <v>4</v>
      </c>
      <c r="B11">
        <v>2</v>
      </c>
      <c r="F11" t="s">
        <v>43</v>
      </c>
      <c r="G11" t="s">
        <v>267</v>
      </c>
      <c r="J11" t="s">
        <v>67</v>
      </c>
      <c r="M11">
        <v>3</v>
      </c>
      <c r="N11">
        <v>2</v>
      </c>
      <c r="S11">
        <v>3</v>
      </c>
      <c r="Z11" s="1"/>
      <c r="AG11" s="1"/>
      <c r="AK11" s="9"/>
    </row>
    <row r="12" spans="1:39">
      <c r="A12">
        <v>4</v>
      </c>
      <c r="B12">
        <v>2</v>
      </c>
      <c r="F12" t="s">
        <v>43</v>
      </c>
      <c r="G12" t="s">
        <v>112</v>
      </c>
      <c r="J12" t="s">
        <v>67</v>
      </c>
      <c r="M12">
        <v>3</v>
      </c>
      <c r="N12">
        <v>2</v>
      </c>
      <c r="S12">
        <v>3</v>
      </c>
      <c r="T12">
        <v>1</v>
      </c>
      <c r="Z12" s="1"/>
      <c r="AG12" s="1"/>
    </row>
    <row r="13" spans="1:39">
      <c r="A13">
        <v>4</v>
      </c>
      <c r="B13">
        <v>2</v>
      </c>
      <c r="F13" t="s">
        <v>43</v>
      </c>
      <c r="G13" t="s">
        <v>237</v>
      </c>
      <c r="J13" t="s">
        <v>67</v>
      </c>
      <c r="M13">
        <v>1</v>
      </c>
      <c r="S13">
        <v>4</v>
      </c>
      <c r="Z13" s="1"/>
      <c r="AG13" s="1"/>
    </row>
    <row r="14" spans="1:39">
      <c r="A14">
        <v>4</v>
      </c>
      <c r="F14" t="s">
        <v>43</v>
      </c>
      <c r="G14" t="s">
        <v>273</v>
      </c>
      <c r="J14" t="s">
        <v>69</v>
      </c>
      <c r="M14">
        <v>3</v>
      </c>
      <c r="S14">
        <v>2</v>
      </c>
      <c r="Z14" s="1"/>
      <c r="AG14" s="1"/>
    </row>
    <row r="15" spans="1:39">
      <c r="A15">
        <v>4</v>
      </c>
      <c r="F15" t="s">
        <v>43</v>
      </c>
      <c r="G15" t="s">
        <v>265</v>
      </c>
      <c r="J15" t="s">
        <v>69</v>
      </c>
      <c r="M15">
        <v>1</v>
      </c>
      <c r="S15">
        <v>6</v>
      </c>
      <c r="Z15" s="1"/>
      <c r="AG15" s="1"/>
    </row>
    <row r="16" spans="1:39">
      <c r="A16">
        <v>4</v>
      </c>
      <c r="B16">
        <v>1</v>
      </c>
      <c r="F16" t="s">
        <v>43</v>
      </c>
      <c r="G16" t="s">
        <v>246</v>
      </c>
      <c r="J16" t="s">
        <v>69</v>
      </c>
      <c r="M16">
        <v>4</v>
      </c>
      <c r="S16">
        <v>4</v>
      </c>
      <c r="Z16" s="1"/>
      <c r="AG16" s="1"/>
    </row>
    <row r="17" spans="1:33">
      <c r="A17">
        <v>5</v>
      </c>
      <c r="B17">
        <v>4</v>
      </c>
      <c r="C17">
        <v>3</v>
      </c>
      <c r="D17">
        <v>2</v>
      </c>
      <c r="E17">
        <v>1</v>
      </c>
      <c r="F17" t="s">
        <v>43</v>
      </c>
      <c r="G17" t="s">
        <v>240</v>
      </c>
      <c r="J17" t="s">
        <v>69</v>
      </c>
      <c r="M17">
        <v>3</v>
      </c>
      <c r="N17">
        <v>1</v>
      </c>
      <c r="S17">
        <v>6</v>
      </c>
      <c r="T17">
        <v>4</v>
      </c>
      <c r="U17">
        <v>3</v>
      </c>
      <c r="V17">
        <v>2</v>
      </c>
      <c r="Z17" s="1"/>
    </row>
    <row r="18" spans="1:33">
      <c r="A18">
        <v>2</v>
      </c>
      <c r="F18" t="s">
        <v>43</v>
      </c>
      <c r="G18" t="s">
        <v>254</v>
      </c>
      <c r="J18" t="s">
        <v>60</v>
      </c>
      <c r="M18">
        <v>3</v>
      </c>
      <c r="S18">
        <v>3</v>
      </c>
      <c r="Z18" s="1"/>
      <c r="AG18" s="1"/>
    </row>
    <row r="19" spans="1:33">
      <c r="A19">
        <v>4</v>
      </c>
      <c r="F19" t="s">
        <v>43</v>
      </c>
      <c r="G19" t="s">
        <v>214</v>
      </c>
      <c r="J19" t="s">
        <v>60</v>
      </c>
      <c r="M19">
        <v>1</v>
      </c>
      <c r="S19">
        <v>6</v>
      </c>
      <c r="T19">
        <v>5</v>
      </c>
      <c r="U19">
        <v>4</v>
      </c>
      <c r="V19">
        <v>3</v>
      </c>
      <c r="Z19" s="1"/>
      <c r="AG19" s="1"/>
    </row>
    <row r="20" spans="1:33">
      <c r="A20">
        <v>4</v>
      </c>
      <c r="B20">
        <v>2</v>
      </c>
      <c r="C20">
        <v>1</v>
      </c>
      <c r="F20" t="s">
        <v>43</v>
      </c>
      <c r="G20" t="s">
        <v>228</v>
      </c>
      <c r="J20" t="s">
        <v>60</v>
      </c>
      <c r="M20">
        <v>2</v>
      </c>
      <c r="S20">
        <v>6</v>
      </c>
      <c r="T20">
        <v>4</v>
      </c>
      <c r="Z20" s="1"/>
      <c r="AG20" s="1"/>
    </row>
    <row r="21" spans="1:33">
      <c r="A21">
        <v>4</v>
      </c>
      <c r="B21">
        <v>3</v>
      </c>
      <c r="C21">
        <v>2</v>
      </c>
      <c r="D21">
        <v>1</v>
      </c>
      <c r="F21" t="s">
        <v>43</v>
      </c>
      <c r="G21" t="s">
        <v>263</v>
      </c>
      <c r="J21" t="s">
        <v>60</v>
      </c>
      <c r="M21">
        <v>4</v>
      </c>
      <c r="S21">
        <v>6</v>
      </c>
      <c r="T21">
        <v>4</v>
      </c>
    </row>
    <row r="22" spans="1:33">
      <c r="A22">
        <v>4</v>
      </c>
      <c r="B22">
        <v>1</v>
      </c>
      <c r="F22" t="s">
        <v>43</v>
      </c>
      <c r="G22" t="s">
        <v>259</v>
      </c>
      <c r="J22" t="s">
        <v>67</v>
      </c>
      <c r="M22">
        <v>4</v>
      </c>
      <c r="S22">
        <v>6</v>
      </c>
      <c r="T22">
        <v>4</v>
      </c>
      <c r="U22">
        <v>3</v>
      </c>
      <c r="V22">
        <v>2</v>
      </c>
    </row>
    <row r="23" spans="1:33">
      <c r="A23">
        <v>1</v>
      </c>
      <c r="F23" t="s">
        <v>43</v>
      </c>
      <c r="G23" t="s">
        <v>221</v>
      </c>
      <c r="J23" t="s">
        <v>69</v>
      </c>
      <c r="M23">
        <v>3</v>
      </c>
      <c r="S23">
        <v>3</v>
      </c>
      <c r="Z23" s="1"/>
      <c r="AG23" s="1"/>
    </row>
    <row r="24" spans="1:33">
      <c r="A24">
        <v>5</v>
      </c>
      <c r="B24">
        <v>4</v>
      </c>
      <c r="C24">
        <v>2</v>
      </c>
      <c r="D24">
        <v>1</v>
      </c>
      <c r="F24" t="s">
        <v>43</v>
      </c>
      <c r="G24" t="s">
        <v>232</v>
      </c>
      <c r="J24" t="s">
        <v>60</v>
      </c>
      <c r="M24">
        <v>3</v>
      </c>
      <c r="N24">
        <v>1</v>
      </c>
      <c r="S24">
        <v>4</v>
      </c>
      <c r="Z24" s="1"/>
      <c r="AG24" s="1"/>
    </row>
    <row r="25" spans="1:33">
      <c r="A25">
        <v>4</v>
      </c>
      <c r="B25">
        <v>2</v>
      </c>
      <c r="C25">
        <v>1</v>
      </c>
      <c r="F25" t="s">
        <v>43</v>
      </c>
      <c r="G25" t="s">
        <v>248</v>
      </c>
      <c r="J25" t="s">
        <v>60</v>
      </c>
      <c r="M25">
        <v>3</v>
      </c>
      <c r="N25">
        <v>1</v>
      </c>
      <c r="S25">
        <v>6</v>
      </c>
      <c r="T25">
        <v>4</v>
      </c>
      <c r="U25">
        <v>3</v>
      </c>
      <c r="Z25" s="1"/>
      <c r="AG25" s="1"/>
    </row>
    <row r="26" spans="1:33">
      <c r="A26">
        <v>4</v>
      </c>
      <c r="B26">
        <v>3</v>
      </c>
      <c r="C26">
        <v>1</v>
      </c>
      <c r="F26" t="s">
        <v>43</v>
      </c>
      <c r="J26" t="s">
        <v>60</v>
      </c>
      <c r="M26">
        <v>3</v>
      </c>
      <c r="S26">
        <v>4</v>
      </c>
      <c r="T26">
        <v>1</v>
      </c>
    </row>
    <row r="27" spans="1:33">
      <c r="A27">
        <v>5</v>
      </c>
      <c r="B27">
        <v>4</v>
      </c>
      <c r="F27" t="s">
        <v>43</v>
      </c>
      <c r="J27" t="s">
        <v>60</v>
      </c>
      <c r="M27">
        <v>3</v>
      </c>
      <c r="S27">
        <v>4</v>
      </c>
      <c r="T27">
        <v>3</v>
      </c>
      <c r="Z27" s="1"/>
    </row>
    <row r="28" spans="1:33">
      <c r="A28">
        <v>4</v>
      </c>
      <c r="B28">
        <v>3</v>
      </c>
      <c r="C28">
        <v>2</v>
      </c>
      <c r="D28">
        <v>1</v>
      </c>
      <c r="F28" t="s">
        <v>43</v>
      </c>
      <c r="J28" t="s">
        <v>67</v>
      </c>
      <c r="M28">
        <v>4</v>
      </c>
      <c r="S28">
        <v>3</v>
      </c>
      <c r="Z28" s="1"/>
      <c r="AG28" s="1"/>
    </row>
    <row r="29" spans="1:33">
      <c r="A29">
        <v>4</v>
      </c>
      <c r="B29">
        <v>2</v>
      </c>
      <c r="F29" t="s">
        <v>43</v>
      </c>
      <c r="J29" t="s">
        <v>69</v>
      </c>
      <c r="M29">
        <v>2</v>
      </c>
      <c r="N29">
        <v>1</v>
      </c>
      <c r="S29">
        <v>6</v>
      </c>
      <c r="T29">
        <v>3</v>
      </c>
      <c r="Z29" s="1"/>
      <c r="AG29" s="1"/>
    </row>
    <row r="30" spans="1:33">
      <c r="A30">
        <v>4</v>
      </c>
      <c r="B30">
        <v>1</v>
      </c>
      <c r="F30" t="s">
        <v>43</v>
      </c>
      <c r="J30" t="s">
        <v>60</v>
      </c>
      <c r="M30">
        <v>2</v>
      </c>
      <c r="N30">
        <v>1</v>
      </c>
      <c r="S30">
        <v>6</v>
      </c>
      <c r="T30">
        <v>4</v>
      </c>
      <c r="Z30" s="1"/>
      <c r="AG30" s="1"/>
    </row>
    <row r="31" spans="1:33">
      <c r="A31">
        <v>1</v>
      </c>
      <c r="F31" t="s">
        <v>43</v>
      </c>
      <c r="J31" t="s">
        <v>60</v>
      </c>
      <c r="M31">
        <v>3</v>
      </c>
      <c r="S31">
        <v>6</v>
      </c>
      <c r="Z31" s="1"/>
      <c r="AG31" s="1"/>
    </row>
    <row r="32" spans="1:33">
      <c r="A32">
        <v>4</v>
      </c>
      <c r="B32">
        <v>3</v>
      </c>
      <c r="C32">
        <v>2</v>
      </c>
      <c r="D32">
        <v>1</v>
      </c>
      <c r="F32" t="s">
        <v>43</v>
      </c>
      <c r="J32" t="s">
        <v>67</v>
      </c>
      <c r="M32">
        <v>3</v>
      </c>
      <c r="N32">
        <v>2</v>
      </c>
      <c r="O32">
        <v>1</v>
      </c>
      <c r="S32">
        <v>6</v>
      </c>
      <c r="T32">
        <v>4</v>
      </c>
      <c r="U32">
        <v>3</v>
      </c>
      <c r="Z32" s="1"/>
    </row>
    <row r="33" spans="1:33">
      <c r="A33">
        <v>4</v>
      </c>
      <c r="B33">
        <v>3</v>
      </c>
      <c r="C33">
        <v>2</v>
      </c>
      <c r="D33">
        <v>1</v>
      </c>
      <c r="F33" t="s">
        <v>43</v>
      </c>
      <c r="J33" t="s">
        <v>60</v>
      </c>
      <c r="M33">
        <v>2</v>
      </c>
      <c r="S33">
        <v>6</v>
      </c>
      <c r="T33">
        <v>5</v>
      </c>
      <c r="U33">
        <v>4</v>
      </c>
      <c r="V33">
        <v>3</v>
      </c>
      <c r="W33">
        <v>2</v>
      </c>
      <c r="X33">
        <v>1</v>
      </c>
      <c r="Z33" s="1"/>
      <c r="AG33" s="1"/>
    </row>
    <row r="34" spans="1:33">
      <c r="A34">
        <v>5</v>
      </c>
      <c r="B34">
        <v>4</v>
      </c>
      <c r="C34">
        <v>3</v>
      </c>
      <c r="D34">
        <v>2</v>
      </c>
      <c r="E34">
        <v>1</v>
      </c>
      <c r="F34" t="s">
        <v>43</v>
      </c>
      <c r="J34" t="s">
        <v>60</v>
      </c>
      <c r="M34">
        <v>3</v>
      </c>
      <c r="N34">
        <v>2</v>
      </c>
      <c r="S34">
        <v>6</v>
      </c>
      <c r="T34">
        <v>4</v>
      </c>
      <c r="U34">
        <v>2</v>
      </c>
      <c r="Z34" s="1"/>
      <c r="AG34" s="1"/>
    </row>
    <row r="35" spans="1:33">
      <c r="A35">
        <v>2</v>
      </c>
      <c r="B35">
        <v>1</v>
      </c>
      <c r="F35" t="s">
        <v>43</v>
      </c>
      <c r="J35" t="s">
        <v>67</v>
      </c>
      <c r="M35">
        <v>1</v>
      </c>
      <c r="S35">
        <v>4</v>
      </c>
      <c r="Z35" s="1"/>
      <c r="AG35" s="1"/>
    </row>
    <row r="36" spans="1:33">
      <c r="A36">
        <v>1</v>
      </c>
      <c r="F36" t="s">
        <v>43</v>
      </c>
      <c r="J36" t="s">
        <v>69</v>
      </c>
      <c r="M36">
        <v>3</v>
      </c>
      <c r="S36">
        <v>3</v>
      </c>
      <c r="Z36" s="1"/>
      <c r="AG36" s="1"/>
    </row>
    <row r="37" spans="1:33">
      <c r="A37">
        <v>5</v>
      </c>
      <c r="B37">
        <v>4</v>
      </c>
      <c r="C37">
        <v>3</v>
      </c>
      <c r="D37">
        <v>2</v>
      </c>
      <c r="E37">
        <v>1</v>
      </c>
      <c r="F37" t="s">
        <v>43</v>
      </c>
      <c r="J37" t="s">
        <v>67</v>
      </c>
      <c r="M37">
        <v>4</v>
      </c>
      <c r="S37">
        <v>6</v>
      </c>
      <c r="T37">
        <v>4</v>
      </c>
      <c r="Z37" s="1"/>
      <c r="AG37" s="1"/>
    </row>
    <row r="38" spans="1:33">
      <c r="A38">
        <v>4</v>
      </c>
      <c r="B38">
        <v>1</v>
      </c>
      <c r="F38" t="s">
        <v>43</v>
      </c>
      <c r="J38" t="s">
        <v>67</v>
      </c>
      <c r="M38">
        <v>1</v>
      </c>
      <c r="S38">
        <v>6</v>
      </c>
      <c r="Z38" s="1"/>
      <c r="AG38" s="1"/>
    </row>
    <row r="39" spans="1:33">
      <c r="A39">
        <v>1</v>
      </c>
      <c r="F39" t="s">
        <v>43</v>
      </c>
      <c r="J39" t="s">
        <v>67</v>
      </c>
      <c r="M39">
        <v>3</v>
      </c>
      <c r="S39">
        <v>6</v>
      </c>
      <c r="Z39" s="1"/>
      <c r="AG39" s="1"/>
    </row>
    <row r="40" spans="1:33">
      <c r="A40">
        <v>1</v>
      </c>
      <c r="F40" t="s">
        <v>43</v>
      </c>
      <c r="J40" t="s">
        <v>67</v>
      </c>
      <c r="M40">
        <v>1</v>
      </c>
      <c r="S40">
        <v>3</v>
      </c>
      <c r="Z40" s="1"/>
      <c r="AG40" s="1"/>
    </row>
    <row r="41" spans="1:33">
      <c r="A41">
        <v>1</v>
      </c>
      <c r="F41" t="s">
        <v>43</v>
      </c>
      <c r="J41" t="s">
        <v>67</v>
      </c>
      <c r="M41">
        <v>2</v>
      </c>
      <c r="S41">
        <v>6</v>
      </c>
      <c r="Z41" s="1"/>
      <c r="AG41" s="1"/>
    </row>
    <row r="42" spans="1:33">
      <c r="A42">
        <v>4</v>
      </c>
      <c r="B42">
        <v>1</v>
      </c>
      <c r="F42" t="s">
        <v>43</v>
      </c>
      <c r="J42" t="s">
        <v>60</v>
      </c>
      <c r="M42">
        <v>2</v>
      </c>
      <c r="S42">
        <v>3</v>
      </c>
      <c r="Z42" s="1"/>
      <c r="AG42" s="1"/>
    </row>
    <row r="43" spans="1:33">
      <c r="A43">
        <v>4</v>
      </c>
      <c r="B43">
        <v>3</v>
      </c>
      <c r="C43">
        <v>2</v>
      </c>
      <c r="D43">
        <v>1</v>
      </c>
      <c r="F43" t="s">
        <v>43</v>
      </c>
      <c r="J43" t="s">
        <v>60</v>
      </c>
      <c r="M43">
        <v>3</v>
      </c>
      <c r="N43">
        <v>2</v>
      </c>
      <c r="S43">
        <v>6</v>
      </c>
      <c r="T43">
        <v>4</v>
      </c>
      <c r="U43">
        <v>3</v>
      </c>
      <c r="V43">
        <v>2</v>
      </c>
      <c r="Z43" s="1"/>
      <c r="AG43" s="1"/>
    </row>
    <row r="44" spans="1:33">
      <c r="A44">
        <v>4</v>
      </c>
      <c r="B44">
        <v>2</v>
      </c>
      <c r="C44">
        <v>1</v>
      </c>
      <c r="F44" t="s">
        <v>43</v>
      </c>
      <c r="J44" t="s">
        <v>69</v>
      </c>
      <c r="M44">
        <v>4</v>
      </c>
      <c r="S44">
        <v>6</v>
      </c>
      <c r="T44">
        <v>5</v>
      </c>
      <c r="U44">
        <v>4</v>
      </c>
      <c r="V44">
        <v>3</v>
      </c>
      <c r="Z44" s="1"/>
      <c r="AG44" s="1"/>
    </row>
    <row r="45" spans="1:33">
      <c r="A45">
        <v>4</v>
      </c>
      <c r="B45">
        <v>2</v>
      </c>
      <c r="F45" t="s">
        <v>43</v>
      </c>
      <c r="J45" t="s">
        <v>60</v>
      </c>
      <c r="M45">
        <v>3</v>
      </c>
      <c r="S45">
        <v>2</v>
      </c>
      <c r="Z45" s="1"/>
      <c r="AG45" s="1"/>
    </row>
    <row r="46" spans="1:33">
      <c r="A46">
        <v>4</v>
      </c>
      <c r="B46">
        <v>2</v>
      </c>
      <c r="F46" t="s">
        <v>43</v>
      </c>
      <c r="J46" t="s">
        <v>69</v>
      </c>
      <c r="M46">
        <v>3</v>
      </c>
      <c r="N46">
        <v>2</v>
      </c>
      <c r="S46">
        <v>4</v>
      </c>
      <c r="T46">
        <v>2</v>
      </c>
      <c r="Z46" s="1"/>
      <c r="AG46" s="1"/>
    </row>
    <row r="47" spans="1:33">
      <c r="A47">
        <v>4</v>
      </c>
      <c r="B47">
        <v>3</v>
      </c>
      <c r="C47">
        <v>2</v>
      </c>
      <c r="D47">
        <v>1</v>
      </c>
      <c r="F47" t="s">
        <v>43</v>
      </c>
      <c r="J47" t="s">
        <v>69</v>
      </c>
      <c r="M47">
        <v>4</v>
      </c>
      <c r="S47">
        <v>6</v>
      </c>
      <c r="T47">
        <v>4</v>
      </c>
      <c r="Z47" s="1"/>
      <c r="AG47" s="1"/>
    </row>
    <row r="48" spans="1:33">
      <c r="A48">
        <v>5</v>
      </c>
      <c r="F48" t="s">
        <v>43</v>
      </c>
      <c r="J48" t="s">
        <v>67</v>
      </c>
      <c r="M48">
        <v>2</v>
      </c>
      <c r="S48">
        <v>3</v>
      </c>
      <c r="Z48" s="1"/>
      <c r="AG48" s="1"/>
    </row>
    <row r="49" spans="1:33">
      <c r="A49">
        <v>4</v>
      </c>
      <c r="B49">
        <v>3</v>
      </c>
      <c r="C49">
        <v>2</v>
      </c>
      <c r="D49">
        <v>1</v>
      </c>
      <c r="F49" t="s">
        <v>43</v>
      </c>
      <c r="J49" t="s">
        <v>67</v>
      </c>
      <c r="M49">
        <v>2</v>
      </c>
      <c r="N49">
        <v>1</v>
      </c>
      <c r="S49">
        <v>6</v>
      </c>
      <c r="T49">
        <v>5</v>
      </c>
      <c r="U49">
        <v>4</v>
      </c>
      <c r="V49">
        <v>3</v>
      </c>
      <c r="W49">
        <v>2</v>
      </c>
      <c r="X49">
        <v>1</v>
      </c>
      <c r="Z49" s="1"/>
      <c r="AG49" s="1"/>
    </row>
    <row r="50" spans="1:33">
      <c r="A50">
        <v>3</v>
      </c>
      <c r="F50" t="s">
        <v>43</v>
      </c>
      <c r="J50" t="s">
        <v>60</v>
      </c>
      <c r="M50">
        <v>3</v>
      </c>
      <c r="S50">
        <v>6</v>
      </c>
      <c r="Z50" s="1"/>
    </row>
    <row r="51" spans="1:33">
      <c r="A51">
        <v>2</v>
      </c>
      <c r="F51" t="s">
        <v>43</v>
      </c>
      <c r="J51" t="s">
        <v>69</v>
      </c>
      <c r="M51">
        <v>4</v>
      </c>
      <c r="S51">
        <v>6</v>
      </c>
      <c r="AG51" s="1"/>
    </row>
    <row r="52" spans="1:33">
      <c r="A52">
        <v>4</v>
      </c>
      <c r="B52">
        <v>3</v>
      </c>
      <c r="C52">
        <v>2</v>
      </c>
      <c r="D52">
        <v>1</v>
      </c>
      <c r="F52" t="s">
        <v>43</v>
      </c>
      <c r="J52" t="s">
        <v>60</v>
      </c>
      <c r="M52">
        <v>2</v>
      </c>
      <c r="N52">
        <v>1</v>
      </c>
      <c r="S52">
        <v>4</v>
      </c>
      <c r="T52">
        <v>3</v>
      </c>
      <c r="U52">
        <v>1</v>
      </c>
      <c r="Z52" s="1"/>
      <c r="AG52" s="1"/>
    </row>
    <row r="53" spans="1:33">
      <c r="A53">
        <v>5</v>
      </c>
      <c r="B53">
        <v>4</v>
      </c>
      <c r="C53">
        <v>3</v>
      </c>
      <c r="D53">
        <v>2</v>
      </c>
      <c r="E53">
        <v>1</v>
      </c>
      <c r="F53" t="s">
        <v>43</v>
      </c>
      <c r="J53" t="s">
        <v>67</v>
      </c>
      <c r="M53">
        <v>4</v>
      </c>
      <c r="S53">
        <v>6</v>
      </c>
      <c r="T53">
        <v>3</v>
      </c>
      <c r="Z53" s="1"/>
      <c r="AG53" s="1"/>
    </row>
    <row r="54" spans="1:33">
      <c r="A54">
        <v>4</v>
      </c>
      <c r="B54">
        <v>2</v>
      </c>
      <c r="F54" t="s">
        <v>43</v>
      </c>
      <c r="J54" t="s">
        <v>60</v>
      </c>
      <c r="M54">
        <v>4</v>
      </c>
      <c r="S54">
        <v>6</v>
      </c>
      <c r="T54">
        <v>4</v>
      </c>
      <c r="Z54" s="1"/>
      <c r="AG54" s="1"/>
    </row>
    <row r="55" spans="1:33">
      <c r="A55">
        <v>4</v>
      </c>
      <c r="J55" t="s">
        <v>60</v>
      </c>
      <c r="M55">
        <v>3</v>
      </c>
      <c r="S55">
        <v>4</v>
      </c>
      <c r="Z55" s="1"/>
      <c r="AG55" s="1"/>
    </row>
    <row r="56" spans="1:33">
      <c r="A56">
        <v>4</v>
      </c>
      <c r="B56">
        <v>1</v>
      </c>
      <c r="J56" t="s">
        <v>60</v>
      </c>
      <c r="M56">
        <v>2</v>
      </c>
      <c r="S56">
        <v>6</v>
      </c>
      <c r="T56">
        <v>4</v>
      </c>
    </row>
    <row r="57" spans="1:33">
      <c r="A57">
        <v>1</v>
      </c>
      <c r="J57" t="s">
        <v>67</v>
      </c>
      <c r="M57">
        <v>1</v>
      </c>
      <c r="S57">
        <v>3</v>
      </c>
    </row>
    <row r="58" spans="1:33">
      <c r="A58">
        <v>4</v>
      </c>
      <c r="B58">
        <v>3</v>
      </c>
      <c r="C58">
        <v>2</v>
      </c>
      <c r="J58" t="s">
        <v>67</v>
      </c>
      <c r="M58">
        <v>2</v>
      </c>
      <c r="S58">
        <v>6</v>
      </c>
      <c r="T58">
        <v>4</v>
      </c>
      <c r="U58">
        <v>3</v>
      </c>
    </row>
    <row r="59" spans="1:33">
      <c r="A59">
        <v>1</v>
      </c>
      <c r="J59" t="s">
        <v>67</v>
      </c>
      <c r="M59">
        <v>3</v>
      </c>
      <c r="S59">
        <v>6</v>
      </c>
    </row>
    <row r="60" spans="1:33">
      <c r="A60">
        <v>5</v>
      </c>
      <c r="B60">
        <v>4</v>
      </c>
      <c r="C60">
        <v>3</v>
      </c>
      <c r="D60">
        <v>2</v>
      </c>
      <c r="E60">
        <v>1</v>
      </c>
      <c r="J60" t="s">
        <v>67</v>
      </c>
      <c r="M60">
        <v>2</v>
      </c>
      <c r="S60">
        <v>2</v>
      </c>
    </row>
    <row r="61" spans="1:33">
      <c r="A61">
        <v>4</v>
      </c>
      <c r="J61" t="s">
        <v>60</v>
      </c>
      <c r="M61">
        <v>4</v>
      </c>
      <c r="S61">
        <v>4</v>
      </c>
    </row>
    <row r="62" spans="1:33">
      <c r="A62">
        <v>4</v>
      </c>
      <c r="B62">
        <v>3</v>
      </c>
      <c r="C62">
        <v>2</v>
      </c>
      <c r="D62">
        <v>1</v>
      </c>
      <c r="J62" t="s">
        <v>69</v>
      </c>
      <c r="M62">
        <v>3</v>
      </c>
      <c r="S62">
        <v>3</v>
      </c>
    </row>
    <row r="63" spans="1:33">
      <c r="A63">
        <v>2</v>
      </c>
      <c r="J63" t="s">
        <v>60</v>
      </c>
      <c r="M63">
        <v>3</v>
      </c>
      <c r="S63">
        <v>6</v>
      </c>
    </row>
    <row r="64" spans="1:33">
      <c r="A64">
        <v>4</v>
      </c>
      <c r="B64">
        <v>2</v>
      </c>
      <c r="J64" t="s">
        <v>60</v>
      </c>
      <c r="M64">
        <v>4</v>
      </c>
      <c r="S64">
        <v>6</v>
      </c>
    </row>
    <row r="65" spans="1:23">
      <c r="A65">
        <v>4</v>
      </c>
      <c r="B65">
        <v>2</v>
      </c>
      <c r="J65" t="s">
        <v>67</v>
      </c>
      <c r="M65">
        <v>1</v>
      </c>
      <c r="S65">
        <v>6</v>
      </c>
      <c r="T65">
        <v>3</v>
      </c>
    </row>
    <row r="66" spans="1:23">
      <c r="A66">
        <v>4</v>
      </c>
      <c r="B66">
        <v>2</v>
      </c>
      <c r="C66">
        <v>1</v>
      </c>
      <c r="J66" t="s">
        <v>67</v>
      </c>
      <c r="M66">
        <v>4</v>
      </c>
      <c r="S66">
        <v>6</v>
      </c>
      <c r="T66">
        <v>3</v>
      </c>
    </row>
    <row r="67" spans="1:23">
      <c r="A67">
        <v>4</v>
      </c>
      <c r="J67" t="s">
        <v>69</v>
      </c>
      <c r="M67">
        <v>4</v>
      </c>
      <c r="S67">
        <v>1</v>
      </c>
    </row>
    <row r="68" spans="1:23">
      <c r="A68">
        <v>4</v>
      </c>
      <c r="B68">
        <v>2</v>
      </c>
      <c r="C68">
        <v>1</v>
      </c>
      <c r="J68" t="s">
        <v>60</v>
      </c>
      <c r="M68">
        <v>2</v>
      </c>
      <c r="N68">
        <v>1</v>
      </c>
      <c r="S68">
        <v>6</v>
      </c>
      <c r="T68">
        <v>5</v>
      </c>
      <c r="U68">
        <v>4</v>
      </c>
      <c r="V68">
        <v>3</v>
      </c>
      <c r="W68">
        <v>2</v>
      </c>
    </row>
    <row r="69" spans="1:23">
      <c r="A69">
        <v>2</v>
      </c>
      <c r="J69" t="s">
        <v>60</v>
      </c>
      <c r="M69">
        <v>1</v>
      </c>
      <c r="S69">
        <v>3</v>
      </c>
    </row>
  </sheetData>
  <sortState ref="F10:F69">
    <sortCondition ref="F10:F6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Z87"/>
  <sheetViews>
    <sheetView tabSelected="1" zoomScale="90" zoomScaleNormal="90" workbookViewId="0"/>
  </sheetViews>
  <sheetFormatPr baseColWidth="10" defaultRowHeight="12.75"/>
  <cols>
    <col min="1" max="1" width="3.85546875" customWidth="1"/>
    <col min="3" max="3" width="6.42578125" customWidth="1"/>
    <col min="4" max="4" width="4" customWidth="1"/>
    <col min="6" max="6" width="6.42578125" customWidth="1"/>
    <col min="7" max="7" width="3.85546875" customWidth="1"/>
    <col min="8" max="8" width="13.42578125" customWidth="1"/>
    <col min="9" max="9" width="8.140625" customWidth="1"/>
    <col min="10" max="11" width="6" customWidth="1"/>
    <col min="12" max="12" width="9.85546875" customWidth="1"/>
    <col min="13" max="13" width="4" customWidth="1"/>
    <col min="15" max="15" width="6.42578125" customWidth="1"/>
    <col min="16" max="16" width="3.85546875" customWidth="1"/>
    <col min="18" max="18" width="6.42578125" customWidth="1"/>
    <col min="19" max="19" width="4" customWidth="1"/>
    <col min="20" max="20" width="13.42578125" customWidth="1"/>
    <col min="21" max="21" width="8.140625" customWidth="1"/>
    <col min="22" max="23" width="6.85546875" customWidth="1"/>
    <col min="24" max="24" width="9.5703125" customWidth="1"/>
    <col min="25" max="25" width="3.85546875" customWidth="1"/>
    <col min="27" max="27" width="6.42578125" customWidth="1"/>
    <col min="28" max="28" width="4" customWidth="1"/>
    <col min="30" max="30" width="6.42578125" customWidth="1"/>
    <col min="31" max="31" width="4.85546875" customWidth="1"/>
    <col min="32" max="32" width="13.42578125" customWidth="1"/>
    <col min="33" max="33" width="8.140625" customWidth="1"/>
    <col min="34" max="35" width="7.42578125" customWidth="1"/>
    <col min="36" max="36" width="6.85546875" customWidth="1"/>
    <col min="39" max="41" width="9.42578125" customWidth="1"/>
    <col min="42" max="42" width="2.28515625" customWidth="1"/>
    <col min="44" max="44" width="27.7109375" customWidth="1"/>
    <col min="52" max="52" width="45.7109375" customWidth="1"/>
  </cols>
  <sheetData>
    <row r="1" spans="1:52" ht="20.25">
      <c r="A1" s="8" t="s">
        <v>94</v>
      </c>
      <c r="M1" s="8" t="s">
        <v>118</v>
      </c>
      <c r="Y1" s="8" t="s">
        <v>119</v>
      </c>
      <c r="AK1" s="8" t="s">
        <v>120</v>
      </c>
      <c r="AR1" s="8" t="s">
        <v>95</v>
      </c>
      <c r="AS1" s="8"/>
      <c r="AT1" s="8"/>
      <c r="AU1" s="8"/>
      <c r="AV1" s="8"/>
      <c r="AW1" s="8"/>
    </row>
    <row r="2" spans="1:52">
      <c r="A2" s="9" t="s">
        <v>96</v>
      </c>
      <c r="M2" t="s">
        <v>97</v>
      </c>
      <c r="Y2" s="9" t="s">
        <v>98</v>
      </c>
      <c r="AZ2" s="10" t="s">
        <v>300</v>
      </c>
    </row>
    <row r="3" spans="1:52">
      <c r="A3" s="9" t="s">
        <v>99</v>
      </c>
      <c r="D3" s="9" t="s">
        <v>100</v>
      </c>
      <c r="M3" s="9" t="s">
        <v>99</v>
      </c>
      <c r="P3" s="9" t="s">
        <v>100</v>
      </c>
      <c r="Y3" s="9" t="s">
        <v>99</v>
      </c>
      <c r="AB3" s="9" t="s">
        <v>100</v>
      </c>
      <c r="AM3" t="s">
        <v>101</v>
      </c>
      <c r="AR3" s="10" t="s">
        <v>298</v>
      </c>
      <c r="AZ3" t="s">
        <v>267</v>
      </c>
    </row>
    <row r="4" spans="1:52">
      <c r="A4" s="2" t="s">
        <v>91</v>
      </c>
      <c r="B4" s="2"/>
      <c r="C4" s="2" t="s">
        <v>92</v>
      </c>
      <c r="D4" s="2" t="s">
        <v>91</v>
      </c>
      <c r="E4" s="2"/>
      <c r="F4" s="2" t="s">
        <v>92</v>
      </c>
      <c r="I4" s="11"/>
      <c r="J4" s="12" t="s">
        <v>99</v>
      </c>
      <c r="K4" s="12" t="s">
        <v>100</v>
      </c>
      <c r="M4" s="2" t="s">
        <v>91</v>
      </c>
      <c r="N4" s="2"/>
      <c r="O4" s="2" t="s">
        <v>92</v>
      </c>
      <c r="P4" s="2" t="s">
        <v>91</v>
      </c>
      <c r="Q4" s="2"/>
      <c r="R4" s="2" t="s">
        <v>92</v>
      </c>
      <c r="U4" s="11"/>
      <c r="V4" s="12" t="s">
        <v>99</v>
      </c>
      <c r="W4" s="12" t="s">
        <v>100</v>
      </c>
      <c r="Y4" s="2" t="s">
        <v>91</v>
      </c>
      <c r="Z4" s="2"/>
      <c r="AA4" s="2" t="s">
        <v>92</v>
      </c>
      <c r="AB4" s="2" t="s">
        <v>91</v>
      </c>
      <c r="AC4" s="2"/>
      <c r="AD4" s="2" t="s">
        <v>92</v>
      </c>
      <c r="AG4" s="11"/>
      <c r="AH4" s="12" t="s">
        <v>99</v>
      </c>
      <c r="AI4" s="12" t="s">
        <v>100</v>
      </c>
      <c r="AM4" s="11"/>
      <c r="AN4" s="12" t="s">
        <v>99</v>
      </c>
      <c r="AO4" s="12" t="s">
        <v>100</v>
      </c>
      <c r="AR4" t="s">
        <v>282</v>
      </c>
      <c r="AS4" s="23">
        <v>0.14705882352941177</v>
      </c>
      <c r="AT4" s="23"/>
      <c r="AZ4" t="s">
        <v>112</v>
      </c>
    </row>
    <row r="5" spans="1:52">
      <c r="A5" s="3">
        <v>8</v>
      </c>
      <c r="B5" s="4" t="s">
        <v>71</v>
      </c>
      <c r="C5" s="4">
        <v>2</v>
      </c>
      <c r="D5" s="3">
        <v>10</v>
      </c>
      <c r="E5" s="4" t="s">
        <v>71</v>
      </c>
      <c r="F5" s="4">
        <v>2</v>
      </c>
      <c r="H5" s="9" t="s">
        <v>71</v>
      </c>
      <c r="I5" s="11">
        <v>2</v>
      </c>
      <c r="J5" s="11"/>
      <c r="K5" s="11"/>
      <c r="M5" s="3">
        <v>3</v>
      </c>
      <c r="N5" s="4" t="s">
        <v>71</v>
      </c>
      <c r="O5" s="4">
        <v>2</v>
      </c>
      <c r="P5" s="3">
        <v>1</v>
      </c>
      <c r="Q5" s="4" t="s">
        <v>71</v>
      </c>
      <c r="R5" s="4">
        <v>2</v>
      </c>
      <c r="T5" s="9" t="s">
        <v>71</v>
      </c>
      <c r="U5" s="11">
        <v>2</v>
      </c>
      <c r="V5" s="11"/>
      <c r="W5" s="11"/>
      <c r="Y5" s="3">
        <v>2</v>
      </c>
      <c r="Z5" s="4" t="s">
        <v>71</v>
      </c>
      <c r="AA5" s="4">
        <v>2</v>
      </c>
      <c r="AB5" s="3">
        <v>9</v>
      </c>
      <c r="AC5" s="4" t="s">
        <v>71</v>
      </c>
      <c r="AD5" s="4">
        <v>2</v>
      </c>
      <c r="AF5" s="9" t="s">
        <v>71</v>
      </c>
      <c r="AG5" s="11">
        <v>2</v>
      </c>
      <c r="AH5" s="11"/>
      <c r="AI5" s="11"/>
      <c r="AJ5" s="13"/>
      <c r="AL5" s="9" t="s">
        <v>71</v>
      </c>
      <c r="AM5" s="11">
        <v>2</v>
      </c>
      <c r="AN5" s="11"/>
      <c r="AO5" s="11"/>
      <c r="AR5" t="s">
        <v>283</v>
      </c>
      <c r="AS5" s="23">
        <v>8.8235294117647065E-2</v>
      </c>
      <c r="AT5" s="23"/>
      <c r="AZ5" t="s">
        <v>237</v>
      </c>
    </row>
    <row r="6" spans="1:52">
      <c r="A6" s="3">
        <v>49</v>
      </c>
      <c r="B6" s="4" t="s">
        <v>45</v>
      </c>
      <c r="C6" s="4">
        <v>1</v>
      </c>
      <c r="D6" s="3">
        <v>46</v>
      </c>
      <c r="E6" s="4" t="s">
        <v>45</v>
      </c>
      <c r="F6" s="4">
        <v>1</v>
      </c>
      <c r="I6" s="11">
        <v>1.9</v>
      </c>
      <c r="J6" s="11"/>
      <c r="K6" s="11"/>
      <c r="M6" s="3">
        <v>8</v>
      </c>
      <c r="N6" s="4" t="s">
        <v>45</v>
      </c>
      <c r="O6" s="4">
        <v>1</v>
      </c>
      <c r="P6" s="3">
        <v>19</v>
      </c>
      <c r="Q6" s="4" t="s">
        <v>45</v>
      </c>
      <c r="R6" s="4">
        <v>1</v>
      </c>
      <c r="U6" s="11">
        <v>1.9</v>
      </c>
      <c r="V6" s="11"/>
      <c r="W6" s="11"/>
      <c r="Y6" s="3">
        <v>36</v>
      </c>
      <c r="Z6" s="4" t="s">
        <v>45</v>
      </c>
      <c r="AA6" s="4">
        <v>1</v>
      </c>
      <c r="AB6" s="3">
        <v>35</v>
      </c>
      <c r="AC6" s="4" t="s">
        <v>45</v>
      </c>
      <c r="AD6" s="4">
        <v>1</v>
      </c>
      <c r="AG6" s="11">
        <v>1.9</v>
      </c>
      <c r="AH6" s="11"/>
      <c r="AI6" s="11"/>
      <c r="AJ6" s="13"/>
      <c r="AM6" s="11">
        <v>1.9</v>
      </c>
      <c r="AN6" s="11"/>
      <c r="AO6" s="11"/>
      <c r="AR6" t="s">
        <v>284</v>
      </c>
      <c r="AS6" s="23">
        <v>1.4705882352941176E-2</v>
      </c>
      <c r="AT6" s="23"/>
      <c r="AZ6" s="9" t="s">
        <v>299</v>
      </c>
    </row>
    <row r="7" spans="1:52">
      <c r="A7" s="3">
        <v>7</v>
      </c>
      <c r="B7" s="4" t="s">
        <v>47</v>
      </c>
      <c r="C7" s="4">
        <v>0</v>
      </c>
      <c r="D7" s="3">
        <v>11</v>
      </c>
      <c r="E7" s="4" t="s">
        <v>47</v>
      </c>
      <c r="F7" s="4">
        <v>0</v>
      </c>
      <c r="I7" s="11">
        <v>1.8</v>
      </c>
      <c r="J7" s="11"/>
      <c r="K7" s="11"/>
      <c r="M7" s="3">
        <v>42</v>
      </c>
      <c r="N7" s="4" t="s">
        <v>47</v>
      </c>
      <c r="O7" s="4">
        <v>0</v>
      </c>
      <c r="P7" s="3">
        <v>43</v>
      </c>
      <c r="Q7" s="4" t="s">
        <v>47</v>
      </c>
      <c r="R7" s="4">
        <v>0</v>
      </c>
      <c r="U7" s="11">
        <v>1.8</v>
      </c>
      <c r="V7" s="11"/>
      <c r="W7" s="11"/>
      <c r="Y7" s="3">
        <v>27</v>
      </c>
      <c r="Z7" s="4" t="s">
        <v>47</v>
      </c>
      <c r="AA7" s="4">
        <v>0</v>
      </c>
      <c r="AB7" s="3">
        <v>24</v>
      </c>
      <c r="AC7" s="4" t="s">
        <v>47</v>
      </c>
      <c r="AD7" s="4">
        <v>0</v>
      </c>
      <c r="AG7" s="11">
        <v>1.8</v>
      </c>
      <c r="AH7" s="11"/>
      <c r="AI7" s="11"/>
      <c r="AJ7" s="13"/>
      <c r="AM7" s="11">
        <v>1.8</v>
      </c>
      <c r="AN7" s="11"/>
      <c r="AO7" s="11"/>
      <c r="AR7" t="s">
        <v>285</v>
      </c>
      <c r="AS7" s="23">
        <v>0.61764705882352944</v>
      </c>
      <c r="AT7" s="23"/>
      <c r="AZ7" s="9" t="s">
        <v>299</v>
      </c>
    </row>
    <row r="8" spans="1:52">
      <c r="A8" s="3">
        <v>3</v>
      </c>
      <c r="B8" s="4" t="s">
        <v>46</v>
      </c>
      <c r="C8" s="4">
        <v>-1</v>
      </c>
      <c r="D8" s="3">
        <v>1</v>
      </c>
      <c r="E8" s="4" t="s">
        <v>46</v>
      </c>
      <c r="F8" s="4">
        <v>-1</v>
      </c>
      <c r="I8" s="11">
        <v>1.7</v>
      </c>
      <c r="J8" s="11"/>
      <c r="K8" s="11"/>
      <c r="M8" s="3">
        <v>14</v>
      </c>
      <c r="N8" s="4" t="s">
        <v>46</v>
      </c>
      <c r="O8" s="4">
        <v>-1</v>
      </c>
      <c r="P8" s="3">
        <v>3</v>
      </c>
      <c r="Q8" s="4" t="s">
        <v>46</v>
      </c>
      <c r="R8" s="4">
        <v>-1</v>
      </c>
      <c r="U8" s="11">
        <v>1.7</v>
      </c>
      <c r="V8" s="11"/>
      <c r="W8" s="11"/>
      <c r="Y8" s="3">
        <v>3</v>
      </c>
      <c r="Z8" s="4" t="s">
        <v>46</v>
      </c>
      <c r="AA8" s="4">
        <v>-1</v>
      </c>
      <c r="AB8" s="3">
        <v>0</v>
      </c>
      <c r="AC8" s="4" t="s">
        <v>46</v>
      </c>
      <c r="AD8" s="4">
        <v>-1</v>
      </c>
      <c r="AG8" s="11">
        <v>1.7</v>
      </c>
      <c r="AH8" s="11"/>
      <c r="AI8" s="11"/>
      <c r="AJ8" s="13"/>
      <c r="AM8" s="11">
        <v>1.7</v>
      </c>
      <c r="AN8" s="11"/>
      <c r="AO8" s="11"/>
      <c r="AR8" s="9" t="s">
        <v>286</v>
      </c>
      <c r="AS8" s="23">
        <v>0.13235294117647059</v>
      </c>
      <c r="AT8" s="23"/>
      <c r="AZ8" t="s">
        <v>246</v>
      </c>
    </row>
    <row r="9" spans="1:52">
      <c r="A9" s="3">
        <v>1</v>
      </c>
      <c r="B9" s="4" t="s">
        <v>51</v>
      </c>
      <c r="C9" s="4">
        <v>-2</v>
      </c>
      <c r="D9" s="3">
        <v>0</v>
      </c>
      <c r="E9" s="4" t="s">
        <v>51</v>
      </c>
      <c r="F9" s="4">
        <v>-2</v>
      </c>
      <c r="I9" s="11">
        <v>1.6</v>
      </c>
      <c r="J9" s="11"/>
      <c r="K9" s="11"/>
      <c r="M9" s="3">
        <v>1</v>
      </c>
      <c r="N9" s="4" t="s">
        <v>51</v>
      </c>
      <c r="O9" s="4">
        <v>-2</v>
      </c>
      <c r="P9" s="3">
        <v>2</v>
      </c>
      <c r="Q9" s="4" t="s">
        <v>51</v>
      </c>
      <c r="R9" s="4">
        <v>-2</v>
      </c>
      <c r="U9" s="11">
        <v>1.6</v>
      </c>
      <c r="V9" s="11"/>
      <c r="W9" s="11"/>
      <c r="Y9" s="3">
        <v>0</v>
      </c>
      <c r="Z9" s="4" t="s">
        <v>51</v>
      </c>
      <c r="AA9" s="4">
        <v>-2</v>
      </c>
      <c r="AB9" s="3">
        <v>0</v>
      </c>
      <c r="AC9" s="4" t="s">
        <v>51</v>
      </c>
      <c r="AD9" s="4">
        <v>-2</v>
      </c>
      <c r="AG9" s="11">
        <v>1.6</v>
      </c>
      <c r="AH9" s="11"/>
      <c r="AI9" s="11"/>
      <c r="AJ9" s="13"/>
      <c r="AM9" s="11">
        <v>1.6</v>
      </c>
      <c r="AN9" s="11"/>
      <c r="AO9" s="11"/>
      <c r="AZ9" t="s">
        <v>240</v>
      </c>
    </row>
    <row r="10" spans="1:52">
      <c r="A10" s="3"/>
      <c r="B10" s="5" t="s">
        <v>93</v>
      </c>
      <c r="C10" s="6">
        <v>0.88235294117647056</v>
      </c>
      <c r="D10" s="3"/>
      <c r="E10" s="5" t="s">
        <v>93</v>
      </c>
      <c r="F10" s="6">
        <v>0.95588235294117652</v>
      </c>
      <c r="I10" s="11">
        <v>1.5</v>
      </c>
      <c r="J10" s="11"/>
      <c r="K10" s="11"/>
      <c r="M10" s="3"/>
      <c r="N10" s="5" t="s">
        <v>93</v>
      </c>
      <c r="O10" s="6">
        <v>-2.9411764705882353E-2</v>
      </c>
      <c r="P10" s="3"/>
      <c r="Q10" s="5" t="s">
        <v>93</v>
      </c>
      <c r="R10" s="6">
        <v>0.20588235294117646</v>
      </c>
      <c r="U10" s="11">
        <v>1.5</v>
      </c>
      <c r="V10" s="11"/>
      <c r="W10" s="11"/>
      <c r="Y10" s="3"/>
      <c r="Z10" s="5" t="s">
        <v>93</v>
      </c>
      <c r="AA10" s="6">
        <v>0.54411764705882348</v>
      </c>
      <c r="AB10" s="3"/>
      <c r="AC10" s="5" t="s">
        <v>93</v>
      </c>
      <c r="AD10" s="6">
        <v>0.77941176470588236</v>
      </c>
      <c r="AG10" s="11">
        <v>1.5</v>
      </c>
      <c r="AH10" s="11"/>
      <c r="AI10" s="11"/>
      <c r="AJ10" s="13"/>
      <c r="AM10" s="11">
        <v>1.5</v>
      </c>
      <c r="AN10" s="11"/>
      <c r="AO10" s="11"/>
      <c r="AZ10" t="s">
        <v>254</v>
      </c>
    </row>
    <row r="11" spans="1:52">
      <c r="A11" s="9" t="s">
        <v>102</v>
      </c>
      <c r="I11" s="11">
        <v>1.4</v>
      </c>
      <c r="J11" s="11"/>
      <c r="K11" s="11"/>
      <c r="M11" t="s">
        <v>103</v>
      </c>
      <c r="U11" s="11">
        <v>1.4</v>
      </c>
      <c r="V11" s="11"/>
      <c r="W11" s="11"/>
      <c r="Y11" s="9" t="s">
        <v>104</v>
      </c>
      <c r="AG11" s="11">
        <v>1.4</v>
      </c>
      <c r="AH11" s="11"/>
      <c r="AI11" s="11"/>
      <c r="AJ11" s="13"/>
      <c r="AM11" s="11">
        <v>1.4</v>
      </c>
      <c r="AN11" s="11"/>
      <c r="AO11" s="11"/>
      <c r="AZ11" t="s">
        <v>214</v>
      </c>
    </row>
    <row r="12" spans="1:52">
      <c r="A12" s="9" t="s">
        <v>99</v>
      </c>
      <c r="D12" s="9" t="s">
        <v>100</v>
      </c>
      <c r="I12" s="11">
        <v>1.3</v>
      </c>
      <c r="J12" s="14"/>
      <c r="K12" s="11"/>
      <c r="M12" s="9" t="s">
        <v>99</v>
      </c>
      <c r="P12" s="9" t="s">
        <v>100</v>
      </c>
      <c r="U12" s="11">
        <v>1.3</v>
      </c>
      <c r="V12" s="14"/>
      <c r="W12" s="11"/>
      <c r="Y12" s="9" t="s">
        <v>99</v>
      </c>
      <c r="AB12" s="9" t="s">
        <v>100</v>
      </c>
      <c r="AG12" s="11">
        <v>1.3</v>
      </c>
      <c r="AH12" s="14"/>
      <c r="AI12" s="11"/>
      <c r="AJ12" s="13"/>
      <c r="AM12" s="11">
        <v>1.3</v>
      </c>
      <c r="AN12" s="14"/>
      <c r="AO12" s="11"/>
      <c r="AZ12" t="s">
        <v>228</v>
      </c>
    </row>
    <row r="13" spans="1:52">
      <c r="A13" s="2" t="s">
        <v>91</v>
      </c>
      <c r="B13" s="2"/>
      <c r="C13" s="2" t="s">
        <v>92</v>
      </c>
      <c r="D13" s="2" t="s">
        <v>91</v>
      </c>
      <c r="E13" s="2"/>
      <c r="F13" s="2" t="s">
        <v>92</v>
      </c>
      <c r="I13" s="11">
        <v>1.2</v>
      </c>
      <c r="J13" s="11"/>
      <c r="K13" s="11"/>
      <c r="M13" s="2" t="s">
        <v>91</v>
      </c>
      <c r="N13" s="2"/>
      <c r="O13" s="2" t="s">
        <v>92</v>
      </c>
      <c r="P13" s="2" t="s">
        <v>91</v>
      </c>
      <c r="Q13" s="2"/>
      <c r="R13" s="2" t="s">
        <v>92</v>
      </c>
      <c r="U13" s="11">
        <v>1.2</v>
      </c>
      <c r="V13" s="11"/>
      <c r="W13" s="11"/>
      <c r="Y13" s="2" t="s">
        <v>91</v>
      </c>
      <c r="Z13" s="2"/>
      <c r="AA13" s="2" t="s">
        <v>92</v>
      </c>
      <c r="AB13" s="2" t="s">
        <v>91</v>
      </c>
      <c r="AC13" s="2"/>
      <c r="AD13" s="2" t="s">
        <v>92</v>
      </c>
      <c r="AG13" s="11">
        <v>1.2</v>
      </c>
      <c r="AH13" s="11"/>
      <c r="AI13" s="11"/>
      <c r="AJ13" s="13"/>
      <c r="AM13" s="11">
        <v>1.2</v>
      </c>
      <c r="AN13" s="11"/>
      <c r="AO13" s="11"/>
      <c r="AZ13" t="s">
        <v>263</v>
      </c>
    </row>
    <row r="14" spans="1:52">
      <c r="A14" s="3">
        <v>11</v>
      </c>
      <c r="B14" s="4" t="s">
        <v>71</v>
      </c>
      <c r="C14" s="4">
        <v>2</v>
      </c>
      <c r="D14" s="3">
        <v>10</v>
      </c>
      <c r="E14" s="4" t="s">
        <v>71</v>
      </c>
      <c r="F14" s="4">
        <v>2</v>
      </c>
      <c r="I14" s="11">
        <v>1.1000000000000001</v>
      </c>
      <c r="J14" s="11"/>
      <c r="K14" s="11"/>
      <c r="M14" s="3">
        <v>3</v>
      </c>
      <c r="N14" s="4" t="s">
        <v>71</v>
      </c>
      <c r="O14" s="4">
        <v>2</v>
      </c>
      <c r="P14" s="3">
        <v>3</v>
      </c>
      <c r="Q14" s="4" t="s">
        <v>71</v>
      </c>
      <c r="R14" s="4">
        <v>2</v>
      </c>
      <c r="U14" s="11">
        <v>1.1000000000000001</v>
      </c>
      <c r="V14" s="11"/>
      <c r="W14" s="11"/>
      <c r="Y14" s="3">
        <v>1</v>
      </c>
      <c r="Z14" s="4" t="s">
        <v>71</v>
      </c>
      <c r="AA14" s="4">
        <v>2</v>
      </c>
      <c r="AB14" s="3">
        <v>7</v>
      </c>
      <c r="AC14" s="4" t="s">
        <v>71</v>
      </c>
      <c r="AD14" s="4">
        <v>2</v>
      </c>
      <c r="AG14" s="11">
        <v>1.1000000000000001</v>
      </c>
      <c r="AH14" s="11"/>
      <c r="AI14" s="11"/>
      <c r="AJ14" s="13"/>
      <c r="AM14" s="11">
        <v>1.1000000000000001</v>
      </c>
      <c r="AN14" s="11"/>
      <c r="AO14" s="11"/>
      <c r="AZ14" t="s">
        <v>259</v>
      </c>
    </row>
    <row r="15" spans="1:52">
      <c r="A15" s="3">
        <v>36</v>
      </c>
      <c r="B15" s="4" t="s">
        <v>45</v>
      </c>
      <c r="C15" s="4">
        <v>1</v>
      </c>
      <c r="D15" s="3">
        <v>48</v>
      </c>
      <c r="E15" s="4" t="s">
        <v>45</v>
      </c>
      <c r="F15" s="4">
        <v>1</v>
      </c>
      <c r="H15" s="9" t="s">
        <v>45</v>
      </c>
      <c r="I15" s="11">
        <v>1</v>
      </c>
      <c r="J15" s="11"/>
      <c r="K15" s="11"/>
      <c r="M15" s="3">
        <v>17</v>
      </c>
      <c r="N15" s="4" t="s">
        <v>45</v>
      </c>
      <c r="O15" s="4">
        <v>1</v>
      </c>
      <c r="P15" s="3">
        <v>22</v>
      </c>
      <c r="Q15" s="4" t="s">
        <v>45</v>
      </c>
      <c r="R15" s="4">
        <v>1</v>
      </c>
      <c r="T15" s="9" t="s">
        <v>45</v>
      </c>
      <c r="U15" s="11">
        <v>1</v>
      </c>
      <c r="V15" s="11"/>
      <c r="W15" s="11"/>
      <c r="Y15" s="3">
        <v>45</v>
      </c>
      <c r="Z15" s="4" t="s">
        <v>45</v>
      </c>
      <c r="AA15" s="4">
        <v>1</v>
      </c>
      <c r="AB15" s="3">
        <v>47</v>
      </c>
      <c r="AC15" s="4" t="s">
        <v>45</v>
      </c>
      <c r="AD15" s="4">
        <v>1</v>
      </c>
      <c r="AF15" s="9" t="s">
        <v>45</v>
      </c>
      <c r="AG15" s="11">
        <v>1</v>
      </c>
      <c r="AH15" s="11"/>
      <c r="AI15" s="11"/>
      <c r="AJ15" s="13"/>
      <c r="AL15" s="9" t="s">
        <v>45</v>
      </c>
      <c r="AM15" s="11">
        <v>1</v>
      </c>
      <c r="AN15" s="11"/>
      <c r="AO15" s="11"/>
      <c r="AZ15" t="s">
        <v>221</v>
      </c>
    </row>
    <row r="16" spans="1:52">
      <c r="A16" s="3">
        <v>12</v>
      </c>
      <c r="B16" s="4" t="s">
        <v>47</v>
      </c>
      <c r="C16" s="4">
        <v>0</v>
      </c>
      <c r="D16" s="3">
        <v>8</v>
      </c>
      <c r="E16" s="4" t="s">
        <v>47</v>
      </c>
      <c r="F16" s="4">
        <v>0</v>
      </c>
      <c r="I16" s="11">
        <v>0.9</v>
      </c>
      <c r="J16" s="11"/>
      <c r="K16" s="11"/>
      <c r="M16" s="3">
        <v>34</v>
      </c>
      <c r="N16" s="4" t="s">
        <v>47</v>
      </c>
      <c r="O16" s="4">
        <v>0</v>
      </c>
      <c r="P16" s="3">
        <v>38</v>
      </c>
      <c r="Q16" s="4" t="s">
        <v>47</v>
      </c>
      <c r="R16" s="4">
        <v>0</v>
      </c>
      <c r="U16" s="11">
        <v>0.9</v>
      </c>
      <c r="V16" s="11"/>
      <c r="W16" s="11"/>
      <c r="Y16" s="3">
        <v>15</v>
      </c>
      <c r="Z16" s="4" t="s">
        <v>47</v>
      </c>
      <c r="AA16" s="4">
        <v>0</v>
      </c>
      <c r="AB16" s="3">
        <v>12</v>
      </c>
      <c r="AC16" s="4" t="s">
        <v>47</v>
      </c>
      <c r="AD16" s="4">
        <v>0</v>
      </c>
      <c r="AG16" s="11">
        <v>0.9</v>
      </c>
      <c r="AH16" s="11"/>
      <c r="AI16" s="11"/>
      <c r="AJ16" s="13"/>
      <c r="AM16" s="11">
        <v>0.9</v>
      </c>
      <c r="AN16" s="11"/>
      <c r="AO16" s="11"/>
      <c r="AZ16" t="s">
        <v>232</v>
      </c>
    </row>
    <row r="17" spans="1:52">
      <c r="A17" s="3">
        <v>8</v>
      </c>
      <c r="B17" s="4" t="s">
        <v>46</v>
      </c>
      <c r="C17" s="4">
        <v>-1</v>
      </c>
      <c r="D17" s="3">
        <v>2</v>
      </c>
      <c r="E17" s="4" t="s">
        <v>46</v>
      </c>
      <c r="F17" s="4">
        <v>-1</v>
      </c>
      <c r="I17" s="11">
        <v>0.8</v>
      </c>
      <c r="J17" s="11"/>
      <c r="K17" s="11"/>
      <c r="M17" s="3">
        <v>12</v>
      </c>
      <c r="N17" s="4" t="s">
        <v>46</v>
      </c>
      <c r="O17" s="4">
        <v>-1</v>
      </c>
      <c r="P17" s="3">
        <v>4</v>
      </c>
      <c r="Q17" s="4" t="s">
        <v>46</v>
      </c>
      <c r="R17" s="4">
        <v>-1</v>
      </c>
      <c r="U17" s="11">
        <v>0.8</v>
      </c>
      <c r="V17" s="11"/>
      <c r="W17" s="11"/>
      <c r="Y17" s="3">
        <v>7</v>
      </c>
      <c r="Z17" s="4" t="s">
        <v>46</v>
      </c>
      <c r="AA17" s="4">
        <v>-1</v>
      </c>
      <c r="AB17" s="3">
        <v>2</v>
      </c>
      <c r="AC17" s="4" t="s">
        <v>46</v>
      </c>
      <c r="AD17" s="4">
        <v>-1</v>
      </c>
      <c r="AG17" s="11">
        <v>0.8</v>
      </c>
      <c r="AH17" s="11"/>
      <c r="AI17" s="11"/>
      <c r="AJ17" s="13"/>
      <c r="AM17" s="11">
        <v>0.8</v>
      </c>
      <c r="AN17" s="11"/>
      <c r="AO17" s="11"/>
      <c r="AZ17" t="s">
        <v>248</v>
      </c>
    </row>
    <row r="18" spans="1:52">
      <c r="A18" s="3">
        <v>1</v>
      </c>
      <c r="B18" s="4" t="s">
        <v>51</v>
      </c>
      <c r="C18" s="4">
        <v>-2</v>
      </c>
      <c r="D18" s="3">
        <v>0</v>
      </c>
      <c r="E18" s="4" t="s">
        <v>51</v>
      </c>
      <c r="F18" s="4">
        <v>-2</v>
      </c>
      <c r="I18" s="11">
        <v>0.7</v>
      </c>
      <c r="J18" s="11"/>
      <c r="K18" s="15">
        <f>+AVERAGE(F10,F19,F28,F37,F46)</f>
        <v>0.73529411764705876</v>
      </c>
      <c r="M18" s="3">
        <v>2</v>
      </c>
      <c r="N18" s="4" t="s">
        <v>51</v>
      </c>
      <c r="O18" s="4">
        <v>-2</v>
      </c>
      <c r="P18" s="3">
        <v>1</v>
      </c>
      <c r="Q18" s="4" t="s">
        <v>51</v>
      </c>
      <c r="R18" s="4">
        <v>-2</v>
      </c>
      <c r="U18" s="11">
        <v>0.7</v>
      </c>
      <c r="V18" s="11"/>
      <c r="W18" s="11"/>
      <c r="Y18" s="3">
        <v>0</v>
      </c>
      <c r="Z18" s="4" t="s">
        <v>51</v>
      </c>
      <c r="AA18" s="4">
        <v>-2</v>
      </c>
      <c r="AB18" s="3">
        <v>0</v>
      </c>
      <c r="AC18" s="4" t="s">
        <v>51</v>
      </c>
      <c r="AD18" s="4">
        <v>-2</v>
      </c>
      <c r="AG18" s="11">
        <v>0.7</v>
      </c>
      <c r="AH18" s="11"/>
      <c r="AI18" s="11"/>
      <c r="AJ18" s="13"/>
      <c r="AM18" s="11">
        <v>0.7</v>
      </c>
      <c r="AN18" s="11"/>
      <c r="AO18" s="11"/>
    </row>
    <row r="19" spans="1:52">
      <c r="A19" s="3"/>
      <c r="B19" s="5" t="s">
        <v>93</v>
      </c>
      <c r="C19" s="6">
        <v>0.70588235294117652</v>
      </c>
      <c r="D19" s="3"/>
      <c r="E19" s="5" t="s">
        <v>93</v>
      </c>
      <c r="F19" s="6">
        <v>0.97058823529411764</v>
      </c>
      <c r="I19" s="11">
        <v>0.6</v>
      </c>
      <c r="J19" s="15">
        <f>+AVERAGE(C10,C19,C28,C37,C46)</f>
        <v>0.65</v>
      </c>
      <c r="K19" s="11"/>
      <c r="M19" s="3"/>
      <c r="N19" s="5" t="s">
        <v>93</v>
      </c>
      <c r="O19" s="6">
        <v>0.10294117647058823</v>
      </c>
      <c r="P19" s="3"/>
      <c r="Q19" s="5" t="s">
        <v>93</v>
      </c>
      <c r="R19" s="6">
        <v>0.3235294117647059</v>
      </c>
      <c r="U19" s="11">
        <v>0.6</v>
      </c>
      <c r="W19" s="11"/>
      <c r="Y19" s="3"/>
      <c r="Z19" s="5" t="s">
        <v>93</v>
      </c>
      <c r="AA19" s="6">
        <v>0.58823529411764708</v>
      </c>
      <c r="AB19" s="3"/>
      <c r="AC19" s="5" t="s">
        <v>93</v>
      </c>
      <c r="AD19" s="6">
        <v>0.86764705882352944</v>
      </c>
      <c r="AG19" s="11">
        <v>0.6</v>
      </c>
      <c r="AH19" s="11"/>
      <c r="AI19" s="11"/>
      <c r="AJ19" s="13"/>
      <c r="AM19" s="11">
        <v>0.6</v>
      </c>
      <c r="AO19" s="11"/>
    </row>
    <row r="20" spans="1:52">
      <c r="A20" s="9" t="s">
        <v>105</v>
      </c>
      <c r="I20" s="11">
        <v>0.5</v>
      </c>
      <c r="J20" s="11"/>
      <c r="K20" s="11"/>
      <c r="M20" t="s">
        <v>106</v>
      </c>
      <c r="U20" s="11">
        <v>0.5</v>
      </c>
      <c r="V20" s="11"/>
      <c r="W20" s="11"/>
      <c r="Y20" s="9" t="s">
        <v>107</v>
      </c>
      <c r="AG20" s="11">
        <v>0.5</v>
      </c>
      <c r="AH20" s="11"/>
      <c r="AI20" s="11"/>
      <c r="AJ20" s="13"/>
      <c r="AM20" s="11">
        <v>0.5</v>
      </c>
      <c r="AN20" s="11"/>
      <c r="AO20" s="11"/>
    </row>
    <row r="21" spans="1:52">
      <c r="A21" s="9" t="s">
        <v>99</v>
      </c>
      <c r="D21" s="9" t="s">
        <v>100</v>
      </c>
      <c r="I21" s="11">
        <v>0.4</v>
      </c>
      <c r="J21" s="11"/>
      <c r="K21" s="11"/>
      <c r="M21" s="9" t="s">
        <v>99</v>
      </c>
      <c r="P21" s="9" t="s">
        <v>100</v>
      </c>
      <c r="U21" s="11">
        <v>0.4</v>
      </c>
      <c r="V21" s="11"/>
      <c r="W21" s="11"/>
      <c r="Y21" s="9" t="s">
        <v>99</v>
      </c>
      <c r="AB21" s="9" t="s">
        <v>100</v>
      </c>
      <c r="AG21" s="11">
        <v>0.4</v>
      </c>
      <c r="AH21" s="11"/>
      <c r="AI21" s="15">
        <f>+AVERAGE(AD10,AD19,AD28,AD37,AD46)</f>
        <v>0.35882352941176465</v>
      </c>
      <c r="AJ21" s="13"/>
      <c r="AM21" s="11">
        <v>0.4</v>
      </c>
      <c r="AN21" s="11"/>
      <c r="AO21" s="15">
        <v>0.44269400412535781</v>
      </c>
    </row>
    <row r="22" spans="1:52">
      <c r="A22" s="2" t="s">
        <v>91</v>
      </c>
      <c r="B22" s="2"/>
      <c r="C22" s="2" t="s">
        <v>92</v>
      </c>
      <c r="D22" s="2" t="s">
        <v>91</v>
      </c>
      <c r="E22" s="2"/>
      <c r="F22" s="2" t="s">
        <v>92</v>
      </c>
      <c r="I22" s="11">
        <v>0.3</v>
      </c>
      <c r="J22" s="11"/>
      <c r="K22" s="11"/>
      <c r="M22" s="2" t="s">
        <v>91</v>
      </c>
      <c r="N22" s="2"/>
      <c r="O22" s="2" t="s">
        <v>92</v>
      </c>
      <c r="P22" s="2" t="s">
        <v>91</v>
      </c>
      <c r="Q22" s="2"/>
      <c r="R22" s="2" t="s">
        <v>92</v>
      </c>
      <c r="U22" s="11">
        <v>0.3</v>
      </c>
      <c r="V22" s="11"/>
      <c r="W22" s="11"/>
      <c r="Y22" s="2" t="s">
        <v>91</v>
      </c>
      <c r="Z22" s="2"/>
      <c r="AA22" s="2" t="s">
        <v>92</v>
      </c>
      <c r="AB22" s="2" t="s">
        <v>91</v>
      </c>
      <c r="AC22" s="2"/>
      <c r="AD22" s="2" t="s">
        <v>92</v>
      </c>
      <c r="AG22" s="11">
        <v>0.3</v>
      </c>
      <c r="AH22" s="11"/>
      <c r="AI22" s="11"/>
      <c r="AJ22" s="13"/>
      <c r="AM22" s="11">
        <v>0.3</v>
      </c>
      <c r="AN22" s="11"/>
      <c r="AO22" s="11"/>
    </row>
    <row r="23" spans="1:52">
      <c r="A23" s="3">
        <v>5</v>
      </c>
      <c r="B23" s="4" t="s">
        <v>71</v>
      </c>
      <c r="C23" s="4">
        <v>2</v>
      </c>
      <c r="D23" s="3">
        <v>1</v>
      </c>
      <c r="E23" s="4" t="s">
        <v>71</v>
      </c>
      <c r="F23" s="4">
        <v>2</v>
      </c>
      <c r="I23" s="11">
        <v>0.2</v>
      </c>
      <c r="J23" s="11"/>
      <c r="K23" s="11"/>
      <c r="M23" s="3">
        <v>0</v>
      </c>
      <c r="N23" s="4" t="s">
        <v>71</v>
      </c>
      <c r="O23" s="4">
        <v>2</v>
      </c>
      <c r="P23" s="3">
        <v>1</v>
      </c>
      <c r="Q23" s="4" t="s">
        <v>71</v>
      </c>
      <c r="R23" s="4">
        <v>2</v>
      </c>
      <c r="U23" s="11">
        <v>0.2</v>
      </c>
      <c r="V23" s="11"/>
      <c r="W23" s="15">
        <f>+AVERAGE(R10,R19,R28,R37,R46,R55,R64,R73,R82)</f>
        <v>0.20751633986928103</v>
      </c>
      <c r="Y23" s="3">
        <v>0</v>
      </c>
      <c r="Z23" s="4" t="s">
        <v>71</v>
      </c>
      <c r="AA23" s="4">
        <v>2</v>
      </c>
      <c r="AB23" s="3">
        <v>1</v>
      </c>
      <c r="AC23" s="4" t="s">
        <v>71</v>
      </c>
      <c r="AD23" s="4">
        <v>2</v>
      </c>
      <c r="AG23" s="11">
        <v>0.2</v>
      </c>
      <c r="AH23" s="11"/>
      <c r="AI23" s="11"/>
      <c r="AJ23" s="13"/>
      <c r="AM23" s="11">
        <v>0.2</v>
      </c>
      <c r="AN23" s="15">
        <v>0.19186687980808426</v>
      </c>
      <c r="AO23" s="11"/>
    </row>
    <row r="24" spans="1:52">
      <c r="A24" s="3">
        <v>19</v>
      </c>
      <c r="B24" s="4" t="s">
        <v>45</v>
      </c>
      <c r="C24" s="4">
        <v>1</v>
      </c>
      <c r="D24" s="3">
        <v>26</v>
      </c>
      <c r="E24" s="4" t="s">
        <v>45</v>
      </c>
      <c r="F24" s="4">
        <v>1</v>
      </c>
      <c r="I24" s="11">
        <v>0.1</v>
      </c>
      <c r="J24" s="11"/>
      <c r="K24" s="11"/>
      <c r="M24" s="3">
        <v>6</v>
      </c>
      <c r="N24" s="4" t="s">
        <v>45</v>
      </c>
      <c r="O24" s="4">
        <v>1</v>
      </c>
      <c r="P24" s="3">
        <v>17</v>
      </c>
      <c r="Q24" s="4" t="s">
        <v>45</v>
      </c>
      <c r="R24" s="4">
        <v>1</v>
      </c>
      <c r="U24" s="11">
        <v>0.1</v>
      </c>
      <c r="V24" s="11"/>
      <c r="W24" s="11"/>
      <c r="Y24" s="3">
        <v>4</v>
      </c>
      <c r="Z24" s="4" t="s">
        <v>45</v>
      </c>
      <c r="AA24" s="4">
        <v>1</v>
      </c>
      <c r="AB24" s="3">
        <v>16</v>
      </c>
      <c r="AC24" s="4" t="s">
        <v>45</v>
      </c>
      <c r="AD24" s="4">
        <v>1</v>
      </c>
      <c r="AG24" s="11">
        <v>0.1</v>
      </c>
      <c r="AH24" s="11"/>
      <c r="AI24" s="11"/>
      <c r="AM24" s="11">
        <v>0.1</v>
      </c>
      <c r="AN24" s="11"/>
      <c r="AO24" s="11"/>
    </row>
    <row r="25" spans="1:52">
      <c r="A25" s="3">
        <v>42</v>
      </c>
      <c r="B25" s="4" t="s">
        <v>47</v>
      </c>
      <c r="C25" s="4">
        <v>0</v>
      </c>
      <c r="D25" s="3">
        <v>38</v>
      </c>
      <c r="E25" s="4" t="s">
        <v>47</v>
      </c>
      <c r="F25" s="4">
        <v>0</v>
      </c>
      <c r="H25" s="9" t="s">
        <v>47</v>
      </c>
      <c r="I25" s="11">
        <v>0</v>
      </c>
      <c r="J25" s="11"/>
      <c r="K25" s="11"/>
      <c r="M25" s="3">
        <v>42</v>
      </c>
      <c r="N25" s="4" t="s">
        <v>47</v>
      </c>
      <c r="O25" s="4">
        <v>0</v>
      </c>
      <c r="P25" s="3">
        <v>43</v>
      </c>
      <c r="Q25" s="4" t="s">
        <v>47</v>
      </c>
      <c r="R25" s="4">
        <v>0</v>
      </c>
      <c r="T25" s="9" t="s">
        <v>47</v>
      </c>
      <c r="U25" s="11">
        <v>0</v>
      </c>
      <c r="V25" s="11"/>
      <c r="W25" s="11"/>
      <c r="Y25" s="3">
        <v>35</v>
      </c>
      <c r="Z25" s="4" t="s">
        <v>47</v>
      </c>
      <c r="AA25" s="4">
        <v>0</v>
      </c>
      <c r="AB25" s="3">
        <v>36</v>
      </c>
      <c r="AC25" s="4" t="s">
        <v>47</v>
      </c>
      <c r="AD25" s="4">
        <v>0</v>
      </c>
      <c r="AF25" s="9" t="s">
        <v>47</v>
      </c>
      <c r="AG25" s="11">
        <v>0</v>
      </c>
      <c r="AH25" s="15">
        <f>+AVERAGE(AA10,AA19,AA28,AA37,AA46)</f>
        <v>-1.1764705882352922E-2</v>
      </c>
      <c r="AI25" s="11"/>
      <c r="AL25" s="9" t="s">
        <v>47</v>
      </c>
      <c r="AM25" s="11">
        <v>0</v>
      </c>
      <c r="AN25" s="11"/>
      <c r="AO25" s="11"/>
    </row>
    <row r="26" spans="1:52">
      <c r="A26" s="3">
        <v>2</v>
      </c>
      <c r="B26" s="4" t="s">
        <v>46</v>
      </c>
      <c r="C26" s="4">
        <v>-1</v>
      </c>
      <c r="D26" s="3">
        <v>3</v>
      </c>
      <c r="E26" s="4" t="s">
        <v>46</v>
      </c>
      <c r="F26" s="4">
        <v>-1</v>
      </c>
      <c r="I26" s="11">
        <v>-0.1</v>
      </c>
      <c r="J26" s="11"/>
      <c r="K26" s="11"/>
      <c r="M26" s="3">
        <v>16</v>
      </c>
      <c r="N26" s="4" t="s">
        <v>46</v>
      </c>
      <c r="O26" s="4">
        <v>-1</v>
      </c>
      <c r="P26" s="3">
        <v>5</v>
      </c>
      <c r="Q26" s="4" t="s">
        <v>46</v>
      </c>
      <c r="R26" s="4">
        <v>-1</v>
      </c>
      <c r="U26" s="11">
        <v>-0.1</v>
      </c>
      <c r="V26" s="15">
        <f>+AVERAGE(O10,O19,O28,O37,O46,O55,O64,O73,O82)</f>
        <v>-0.10620915032679738</v>
      </c>
      <c r="W26" s="11"/>
      <c r="Y26" s="3">
        <v>27</v>
      </c>
      <c r="Z26" s="4" t="s">
        <v>46</v>
      </c>
      <c r="AA26" s="4">
        <v>-1</v>
      </c>
      <c r="AB26" s="3">
        <v>13</v>
      </c>
      <c r="AC26" s="4" t="s">
        <v>46</v>
      </c>
      <c r="AD26" s="4">
        <v>-1</v>
      </c>
      <c r="AG26" s="11">
        <v>-0.1</v>
      </c>
      <c r="AH26" s="11"/>
      <c r="AI26" s="11"/>
      <c r="AJ26" s="13"/>
      <c r="AM26" s="11">
        <v>-0.1</v>
      </c>
      <c r="AN26" s="11"/>
      <c r="AO26" s="11"/>
    </row>
    <row r="27" spans="1:52">
      <c r="A27" s="3">
        <v>0</v>
      </c>
      <c r="B27" s="4" t="s">
        <v>51</v>
      </c>
      <c r="C27" s="4">
        <v>-2</v>
      </c>
      <c r="D27" s="3">
        <v>0</v>
      </c>
      <c r="E27" s="4" t="s">
        <v>51</v>
      </c>
      <c r="F27" s="4">
        <v>-2</v>
      </c>
      <c r="I27" s="11">
        <v>-0.2</v>
      </c>
      <c r="J27" s="11"/>
      <c r="K27" s="11"/>
      <c r="M27" s="3">
        <v>4</v>
      </c>
      <c r="N27" s="4" t="s">
        <v>51</v>
      </c>
      <c r="O27" s="4">
        <v>-2</v>
      </c>
      <c r="P27" s="3">
        <v>2</v>
      </c>
      <c r="Q27" s="4" t="s">
        <v>51</v>
      </c>
      <c r="R27" s="4">
        <v>-2</v>
      </c>
      <c r="U27" s="11">
        <v>-0.2</v>
      </c>
      <c r="V27" s="11"/>
      <c r="W27" s="11"/>
      <c r="Y27" s="3">
        <v>2</v>
      </c>
      <c r="Z27" s="4" t="s">
        <v>51</v>
      </c>
      <c r="AA27" s="4">
        <v>-2</v>
      </c>
      <c r="AB27" s="3">
        <v>2</v>
      </c>
      <c r="AC27" s="4" t="s">
        <v>51</v>
      </c>
      <c r="AD27" s="4">
        <v>-2</v>
      </c>
      <c r="AG27" s="11">
        <v>-0.2</v>
      </c>
      <c r="AH27" s="11"/>
      <c r="AI27" s="11"/>
      <c r="AJ27" s="13"/>
      <c r="AM27" s="11">
        <v>-0.2</v>
      </c>
      <c r="AN27" s="11"/>
      <c r="AO27" s="11"/>
    </row>
    <row r="28" spans="1:52">
      <c r="A28" s="3"/>
      <c r="B28" s="5" t="s">
        <v>93</v>
      </c>
      <c r="C28" s="6">
        <v>0.39705882352941174</v>
      </c>
      <c r="D28" s="3"/>
      <c r="E28" s="5" t="s">
        <v>93</v>
      </c>
      <c r="F28" s="6">
        <v>0.36764705882352944</v>
      </c>
      <c r="I28" s="11">
        <v>-0.3</v>
      </c>
      <c r="J28" s="11"/>
      <c r="K28" s="11"/>
      <c r="M28" s="3"/>
      <c r="N28" s="5" t="s">
        <v>93</v>
      </c>
      <c r="O28" s="6">
        <v>-0.26470588235294118</v>
      </c>
      <c r="P28" s="3"/>
      <c r="Q28" s="5" t="s">
        <v>93</v>
      </c>
      <c r="R28" s="6">
        <v>0.14705882352941177</v>
      </c>
      <c r="U28" s="11">
        <v>-0.3</v>
      </c>
      <c r="V28" s="11"/>
      <c r="W28" s="11"/>
      <c r="Y28" s="3"/>
      <c r="Z28" s="5" t="s">
        <v>93</v>
      </c>
      <c r="AA28" s="6">
        <v>-0.39705882352941174</v>
      </c>
      <c r="AB28" s="3"/>
      <c r="AC28" s="5" t="s">
        <v>93</v>
      </c>
      <c r="AD28" s="6">
        <v>1.4705882352941176E-2</v>
      </c>
      <c r="AG28" s="11">
        <v>-0.3</v>
      </c>
      <c r="AH28" s="11"/>
      <c r="AI28" s="11"/>
      <c r="AJ28" s="13"/>
      <c r="AM28" s="11">
        <v>-0.3</v>
      </c>
      <c r="AN28" s="11"/>
      <c r="AO28" s="11"/>
    </row>
    <row r="29" spans="1:52">
      <c r="A29" s="9" t="s">
        <v>108</v>
      </c>
      <c r="I29" s="11">
        <v>-0.4</v>
      </c>
      <c r="J29" s="11"/>
      <c r="K29" s="11"/>
      <c r="M29" t="s">
        <v>109</v>
      </c>
      <c r="U29" s="11">
        <v>-0.4</v>
      </c>
      <c r="V29" s="11"/>
      <c r="W29" s="11"/>
      <c r="Y29" s="9" t="s">
        <v>110</v>
      </c>
      <c r="AG29" s="11">
        <v>-0.4</v>
      </c>
      <c r="AH29" s="11"/>
      <c r="AI29" s="11"/>
      <c r="AJ29" s="13"/>
      <c r="AM29" s="11">
        <v>-0.4</v>
      </c>
      <c r="AN29" s="11"/>
      <c r="AO29" s="11"/>
    </row>
    <row r="30" spans="1:52">
      <c r="A30" s="9" t="s">
        <v>99</v>
      </c>
      <c r="D30" s="9" t="s">
        <v>100</v>
      </c>
      <c r="I30" s="11">
        <v>-0.5</v>
      </c>
      <c r="J30" s="11"/>
      <c r="K30" s="11"/>
      <c r="M30" s="9" t="s">
        <v>99</v>
      </c>
      <c r="P30" s="9" t="s">
        <v>100</v>
      </c>
      <c r="U30" s="11">
        <v>-0.5</v>
      </c>
      <c r="V30" s="11"/>
      <c r="W30" s="11"/>
      <c r="Y30" s="9" t="s">
        <v>99</v>
      </c>
      <c r="AB30" s="9" t="s">
        <v>100</v>
      </c>
      <c r="AG30" s="11">
        <v>-0.5</v>
      </c>
      <c r="AH30" s="11"/>
      <c r="AI30" s="11"/>
      <c r="AJ30" s="13"/>
      <c r="AM30" s="11">
        <v>-0.5</v>
      </c>
      <c r="AN30" s="11"/>
      <c r="AO30" s="11"/>
      <c r="AR30" s="10" t="s">
        <v>129</v>
      </c>
    </row>
    <row r="31" spans="1:52">
      <c r="A31" s="2" t="s">
        <v>91</v>
      </c>
      <c r="B31" s="2"/>
      <c r="C31" s="2" t="s">
        <v>92</v>
      </c>
      <c r="D31" s="2" t="s">
        <v>91</v>
      </c>
      <c r="E31" s="2"/>
      <c r="F31" s="2" t="s">
        <v>92</v>
      </c>
      <c r="I31" s="11">
        <v>-0.6</v>
      </c>
      <c r="J31" s="11"/>
      <c r="K31" s="11"/>
      <c r="M31" s="2" t="s">
        <v>91</v>
      </c>
      <c r="N31" s="2"/>
      <c r="O31" s="2" t="s">
        <v>92</v>
      </c>
      <c r="P31" s="2" t="s">
        <v>91</v>
      </c>
      <c r="Q31" s="2"/>
      <c r="R31" s="2" t="s">
        <v>92</v>
      </c>
      <c r="U31" s="11">
        <v>-0.6</v>
      </c>
      <c r="V31" s="11"/>
      <c r="W31" s="11"/>
      <c r="Y31" s="2" t="s">
        <v>91</v>
      </c>
      <c r="Z31" s="2"/>
      <c r="AA31" s="2" t="s">
        <v>92</v>
      </c>
      <c r="AB31" s="2" t="s">
        <v>91</v>
      </c>
      <c r="AC31" s="2"/>
      <c r="AD31" s="2" t="s">
        <v>92</v>
      </c>
      <c r="AG31" s="11">
        <v>-0.6</v>
      </c>
      <c r="AH31" s="11"/>
      <c r="AI31" s="11"/>
      <c r="AJ31" s="13"/>
      <c r="AM31" s="11">
        <v>-0.6</v>
      </c>
      <c r="AN31" s="11"/>
      <c r="AO31" s="11"/>
      <c r="AR31" t="s">
        <v>60</v>
      </c>
      <c r="AS31" s="23">
        <v>0.47058823529411764</v>
      </c>
    </row>
    <row r="32" spans="1:52">
      <c r="A32" s="3">
        <v>8</v>
      </c>
      <c r="B32" s="7" t="s">
        <v>48</v>
      </c>
      <c r="C32" s="4">
        <v>2</v>
      </c>
      <c r="D32" s="3">
        <v>9</v>
      </c>
      <c r="E32" s="7" t="s">
        <v>48</v>
      </c>
      <c r="F32" s="4">
        <v>2</v>
      </c>
      <c r="I32" s="11">
        <v>-0.7</v>
      </c>
      <c r="J32" s="11"/>
      <c r="K32" s="11"/>
      <c r="M32" s="3">
        <v>0</v>
      </c>
      <c r="N32" s="4" t="s">
        <v>71</v>
      </c>
      <c r="O32" s="4">
        <v>2</v>
      </c>
      <c r="P32" s="3">
        <v>1</v>
      </c>
      <c r="Q32" s="4" t="s">
        <v>71</v>
      </c>
      <c r="R32" s="4">
        <v>2</v>
      </c>
      <c r="U32" s="11">
        <v>-0.7</v>
      </c>
      <c r="V32" s="11"/>
      <c r="W32" s="11"/>
      <c r="Y32" s="3">
        <v>0</v>
      </c>
      <c r="Z32" s="4" t="s">
        <v>71</v>
      </c>
      <c r="AA32" s="4">
        <v>2</v>
      </c>
      <c r="AB32" s="3">
        <v>1</v>
      </c>
      <c r="AC32" s="4" t="s">
        <v>71</v>
      </c>
      <c r="AD32" s="4">
        <v>2</v>
      </c>
      <c r="AG32" s="11">
        <v>-0.7</v>
      </c>
      <c r="AH32" s="11"/>
      <c r="AI32" s="11"/>
      <c r="AJ32" s="13"/>
      <c r="AM32" s="11">
        <v>-0.7</v>
      </c>
      <c r="AN32" s="11"/>
      <c r="AO32" s="11"/>
      <c r="AR32" t="s">
        <v>69</v>
      </c>
      <c r="AS32" s="23">
        <v>0.19117647058823528</v>
      </c>
    </row>
    <row r="33" spans="1:45">
      <c r="A33" s="3">
        <v>33</v>
      </c>
      <c r="B33" s="7" t="s">
        <v>49</v>
      </c>
      <c r="C33" s="4">
        <v>1</v>
      </c>
      <c r="D33" s="3">
        <v>37</v>
      </c>
      <c r="E33" s="7" t="s">
        <v>49</v>
      </c>
      <c r="F33" s="4">
        <v>1</v>
      </c>
      <c r="I33" s="11">
        <v>-0.8</v>
      </c>
      <c r="J33" s="11"/>
      <c r="K33" s="11"/>
      <c r="M33" s="3">
        <v>2</v>
      </c>
      <c r="N33" s="4" t="s">
        <v>45</v>
      </c>
      <c r="O33" s="4">
        <v>1</v>
      </c>
      <c r="P33" s="3">
        <v>17</v>
      </c>
      <c r="Q33" s="4" t="s">
        <v>45</v>
      </c>
      <c r="R33" s="4">
        <v>1</v>
      </c>
      <c r="U33" s="11">
        <v>-0.8</v>
      </c>
      <c r="V33" s="11"/>
      <c r="W33" s="11"/>
      <c r="Y33" s="3">
        <v>4</v>
      </c>
      <c r="Z33" s="4" t="s">
        <v>45</v>
      </c>
      <c r="AA33" s="4">
        <v>1</v>
      </c>
      <c r="AB33" s="3">
        <v>14</v>
      </c>
      <c r="AC33" s="4" t="s">
        <v>45</v>
      </c>
      <c r="AD33" s="4">
        <v>1</v>
      </c>
      <c r="AG33" s="11">
        <v>-0.8</v>
      </c>
      <c r="AH33" s="11"/>
      <c r="AI33" s="11"/>
      <c r="AJ33" s="13"/>
      <c r="AM33" s="11">
        <v>-0.8</v>
      </c>
      <c r="AN33" s="11"/>
      <c r="AO33" s="11"/>
      <c r="AR33" t="s">
        <v>55</v>
      </c>
      <c r="AS33" s="23">
        <v>0</v>
      </c>
    </row>
    <row r="34" spans="1:45">
      <c r="A34" s="3">
        <v>21</v>
      </c>
      <c r="B34" s="4" t="s">
        <v>47</v>
      </c>
      <c r="C34" s="4">
        <v>0</v>
      </c>
      <c r="D34" s="3">
        <v>17</v>
      </c>
      <c r="E34" s="4" t="s">
        <v>47</v>
      </c>
      <c r="F34" s="4">
        <v>0</v>
      </c>
      <c r="I34" s="11">
        <v>-0.9</v>
      </c>
      <c r="J34" s="11"/>
      <c r="K34" s="11"/>
      <c r="M34" s="3">
        <v>34</v>
      </c>
      <c r="N34" s="4" t="s">
        <v>47</v>
      </c>
      <c r="O34" s="4">
        <v>0</v>
      </c>
      <c r="P34" s="3">
        <v>34</v>
      </c>
      <c r="Q34" s="4" t="s">
        <v>47</v>
      </c>
      <c r="R34" s="4">
        <v>0</v>
      </c>
      <c r="U34" s="11">
        <v>-0.9</v>
      </c>
      <c r="V34" s="11"/>
      <c r="W34" s="11"/>
      <c r="Y34" s="3">
        <v>21</v>
      </c>
      <c r="Z34" s="4" t="s">
        <v>47</v>
      </c>
      <c r="AA34" s="4">
        <v>0</v>
      </c>
      <c r="AB34" s="3">
        <v>31</v>
      </c>
      <c r="AC34" s="4" t="s">
        <v>47</v>
      </c>
      <c r="AD34" s="4">
        <v>0</v>
      </c>
      <c r="AG34" s="11">
        <v>-0.9</v>
      </c>
      <c r="AH34" s="11"/>
      <c r="AI34" s="11"/>
      <c r="AJ34" s="13"/>
      <c r="AM34" s="11">
        <v>-0.9</v>
      </c>
      <c r="AN34" s="11"/>
      <c r="AO34" s="11"/>
      <c r="AR34" t="s">
        <v>287</v>
      </c>
      <c r="AS34" s="23">
        <v>0</v>
      </c>
    </row>
    <row r="35" spans="1:45">
      <c r="A35" s="3">
        <v>6</v>
      </c>
      <c r="B35" s="7" t="s">
        <v>50</v>
      </c>
      <c r="C35" s="4">
        <v>-1</v>
      </c>
      <c r="D35" s="3">
        <v>5</v>
      </c>
      <c r="E35" s="7" t="s">
        <v>50</v>
      </c>
      <c r="F35" s="4">
        <v>-1</v>
      </c>
      <c r="H35" s="9" t="s">
        <v>46</v>
      </c>
      <c r="I35" s="11">
        <v>-1</v>
      </c>
      <c r="J35" s="11"/>
      <c r="K35" s="11"/>
      <c r="M35" s="3">
        <v>23</v>
      </c>
      <c r="N35" s="4" t="s">
        <v>46</v>
      </c>
      <c r="O35" s="4">
        <v>-1</v>
      </c>
      <c r="P35" s="3">
        <v>10</v>
      </c>
      <c r="Q35" s="4" t="s">
        <v>46</v>
      </c>
      <c r="R35" s="4">
        <v>-1</v>
      </c>
      <c r="T35" s="9" t="s">
        <v>46</v>
      </c>
      <c r="U35" s="11">
        <v>-1</v>
      </c>
      <c r="V35" s="11"/>
      <c r="W35" s="11"/>
      <c r="Y35" s="3">
        <v>43</v>
      </c>
      <c r="Z35" s="4" t="s">
        <v>46</v>
      </c>
      <c r="AA35" s="4">
        <v>-1</v>
      </c>
      <c r="AB35" s="3">
        <v>21</v>
      </c>
      <c r="AC35" s="4" t="s">
        <v>46</v>
      </c>
      <c r="AD35" s="4">
        <v>-1</v>
      </c>
      <c r="AF35" s="9" t="s">
        <v>46</v>
      </c>
      <c r="AG35" s="11">
        <v>-1</v>
      </c>
      <c r="AH35" s="11"/>
      <c r="AI35" s="11"/>
      <c r="AJ35" s="13"/>
      <c r="AL35" s="9" t="s">
        <v>46</v>
      </c>
      <c r="AM35" s="11">
        <v>-1</v>
      </c>
      <c r="AN35" s="11"/>
      <c r="AO35" s="11"/>
      <c r="AR35" t="s">
        <v>67</v>
      </c>
      <c r="AS35" s="23">
        <v>0.33823529411764708</v>
      </c>
    </row>
    <row r="36" spans="1:45">
      <c r="A36" s="3">
        <v>0</v>
      </c>
      <c r="B36" s="7" t="s">
        <v>78</v>
      </c>
      <c r="C36" s="4">
        <v>-2</v>
      </c>
      <c r="D36" s="3">
        <v>0</v>
      </c>
      <c r="E36" s="7" t="s">
        <v>78</v>
      </c>
      <c r="F36" s="4">
        <v>-2</v>
      </c>
      <c r="I36" s="11">
        <v>-1.1000000000000001</v>
      </c>
      <c r="J36" s="11"/>
      <c r="K36" s="11"/>
      <c r="M36" s="3">
        <v>9</v>
      </c>
      <c r="N36" s="4" t="s">
        <v>51</v>
      </c>
      <c r="O36" s="4">
        <v>-2</v>
      </c>
      <c r="P36" s="3">
        <v>6</v>
      </c>
      <c r="Q36" s="4" t="s">
        <v>51</v>
      </c>
      <c r="R36" s="4">
        <v>-2</v>
      </c>
      <c r="U36" s="11">
        <v>-1.1000000000000001</v>
      </c>
      <c r="V36" s="11"/>
      <c r="W36" s="11"/>
      <c r="Y36" s="3">
        <v>0</v>
      </c>
      <c r="Z36" s="4" t="s">
        <v>51</v>
      </c>
      <c r="AA36" s="4">
        <v>-2</v>
      </c>
      <c r="AB36" s="3">
        <v>1</v>
      </c>
      <c r="AC36" s="4" t="s">
        <v>51</v>
      </c>
      <c r="AD36" s="4">
        <v>-2</v>
      </c>
      <c r="AG36" s="11">
        <v>-1.1000000000000001</v>
      </c>
      <c r="AH36" s="11"/>
      <c r="AI36" s="11"/>
      <c r="AJ36" s="13"/>
      <c r="AM36" s="11">
        <v>-1.1000000000000001</v>
      </c>
      <c r="AN36" s="11"/>
      <c r="AO36" s="11"/>
    </row>
    <row r="37" spans="1:45">
      <c r="A37" s="3"/>
      <c r="B37" s="5" t="s">
        <v>93</v>
      </c>
      <c r="C37" s="6">
        <v>0.63235294117647056</v>
      </c>
      <c r="D37" s="3"/>
      <c r="E37" s="5" t="s">
        <v>93</v>
      </c>
      <c r="F37" s="6">
        <v>0.73529411764705888</v>
      </c>
      <c r="I37" s="11">
        <v>-1.2</v>
      </c>
      <c r="J37" s="11"/>
      <c r="K37" s="11"/>
      <c r="M37" s="3"/>
      <c r="N37" s="5" t="s">
        <v>93</v>
      </c>
      <c r="O37" s="6">
        <v>-0.57352941176470584</v>
      </c>
      <c r="P37" s="3"/>
      <c r="Q37" s="5" t="s">
        <v>93</v>
      </c>
      <c r="R37" s="6">
        <v>-4.4117647058823532E-2</v>
      </c>
      <c r="U37" s="11">
        <v>-1.2</v>
      </c>
      <c r="V37" s="11"/>
      <c r="W37" s="11"/>
      <c r="Y37" s="3"/>
      <c r="Z37" s="5" t="s">
        <v>93</v>
      </c>
      <c r="AA37" s="6">
        <v>-0.57352941176470584</v>
      </c>
      <c r="AB37" s="3"/>
      <c r="AC37" s="5" t="s">
        <v>93</v>
      </c>
      <c r="AD37" s="6">
        <v>-0.10294117647058823</v>
      </c>
      <c r="AG37" s="11">
        <v>-1.2</v>
      </c>
      <c r="AH37" s="11"/>
      <c r="AI37" s="11"/>
      <c r="AJ37" s="13"/>
      <c r="AM37" s="11">
        <v>-1.2</v>
      </c>
      <c r="AN37" s="11"/>
      <c r="AO37" s="11"/>
    </row>
    <row r="38" spans="1:45">
      <c r="A38" s="9" t="s">
        <v>111</v>
      </c>
      <c r="I38" s="11">
        <v>-1.3</v>
      </c>
      <c r="J38" s="11"/>
      <c r="K38" s="11"/>
      <c r="M38" t="s">
        <v>112</v>
      </c>
      <c r="U38" s="11">
        <v>-1.3</v>
      </c>
      <c r="V38" s="11"/>
      <c r="W38" s="11"/>
      <c r="Y38" s="9" t="s">
        <v>113</v>
      </c>
      <c r="AG38" s="11">
        <v>-1.3</v>
      </c>
      <c r="AH38" s="11"/>
      <c r="AI38" s="11"/>
      <c r="AJ38" s="13"/>
      <c r="AM38" s="11">
        <v>-1.3</v>
      </c>
      <c r="AN38" s="11"/>
      <c r="AO38" s="11"/>
    </row>
    <row r="39" spans="1:45">
      <c r="A39" s="9" t="s">
        <v>99</v>
      </c>
      <c r="D39" s="9" t="s">
        <v>100</v>
      </c>
      <c r="I39" s="11">
        <v>-1.4</v>
      </c>
      <c r="J39" s="11"/>
      <c r="K39" s="11"/>
      <c r="M39" s="9" t="s">
        <v>99</v>
      </c>
      <c r="P39" s="9" t="s">
        <v>100</v>
      </c>
      <c r="U39" s="11">
        <v>-1.4</v>
      </c>
      <c r="V39" s="11"/>
      <c r="W39" s="11"/>
      <c r="Y39" s="9" t="s">
        <v>99</v>
      </c>
      <c r="AB39" s="9" t="s">
        <v>100</v>
      </c>
      <c r="AG39" s="11">
        <v>-1.4</v>
      </c>
      <c r="AH39" s="11"/>
      <c r="AI39" s="11"/>
      <c r="AJ39" s="13"/>
      <c r="AM39" s="11">
        <v>-1.4</v>
      </c>
      <c r="AN39" s="11"/>
      <c r="AO39" s="11"/>
    </row>
    <row r="40" spans="1:45">
      <c r="A40" s="2" t="s">
        <v>91</v>
      </c>
      <c r="B40" s="2"/>
      <c r="C40" s="2" t="s">
        <v>92</v>
      </c>
      <c r="D40" s="2" t="s">
        <v>91</v>
      </c>
      <c r="E40" s="2"/>
      <c r="F40" s="2" t="s">
        <v>92</v>
      </c>
      <c r="I40" s="11">
        <v>-1.5</v>
      </c>
      <c r="J40" s="11"/>
      <c r="K40" s="11"/>
      <c r="M40" s="2" t="s">
        <v>91</v>
      </c>
      <c r="N40" s="2"/>
      <c r="O40" s="2" t="s">
        <v>92</v>
      </c>
      <c r="P40" s="2" t="s">
        <v>91</v>
      </c>
      <c r="Q40" s="2"/>
      <c r="R40" s="2" t="s">
        <v>92</v>
      </c>
      <c r="U40" s="11">
        <v>-1.5</v>
      </c>
      <c r="V40" s="11"/>
      <c r="W40" s="11"/>
      <c r="Y40" s="2" t="s">
        <v>91</v>
      </c>
      <c r="Z40" s="2"/>
      <c r="AA40" s="2" t="s">
        <v>92</v>
      </c>
      <c r="AB40" s="2" t="s">
        <v>91</v>
      </c>
      <c r="AC40" s="2"/>
      <c r="AD40" s="2" t="s">
        <v>92</v>
      </c>
      <c r="AG40" s="11">
        <v>-1.5</v>
      </c>
      <c r="AH40" s="11"/>
      <c r="AI40" s="11"/>
      <c r="AJ40" s="13"/>
      <c r="AM40" s="11">
        <v>-1.5</v>
      </c>
      <c r="AN40" s="11"/>
      <c r="AO40" s="11"/>
    </row>
    <row r="41" spans="1:45">
      <c r="A41" s="3">
        <v>6</v>
      </c>
      <c r="B41" s="7" t="s">
        <v>48</v>
      </c>
      <c r="C41" s="4">
        <v>2</v>
      </c>
      <c r="D41" s="3">
        <v>6</v>
      </c>
      <c r="E41" s="7" t="s">
        <v>48</v>
      </c>
      <c r="F41" s="4">
        <v>2</v>
      </c>
      <c r="I41" s="11">
        <v>-1.6</v>
      </c>
      <c r="J41" s="11"/>
      <c r="K41" s="11"/>
      <c r="M41" s="3">
        <v>0</v>
      </c>
      <c r="N41" s="4" t="s">
        <v>71</v>
      </c>
      <c r="O41" s="4">
        <v>2</v>
      </c>
      <c r="P41" s="3">
        <v>1</v>
      </c>
      <c r="Q41" s="4" t="s">
        <v>71</v>
      </c>
      <c r="R41" s="4">
        <v>2</v>
      </c>
      <c r="U41" s="11">
        <v>-1.6</v>
      </c>
      <c r="V41" s="11"/>
      <c r="W41" s="11"/>
      <c r="Y41" s="3">
        <v>0</v>
      </c>
      <c r="Z41" s="4" t="s">
        <v>71</v>
      </c>
      <c r="AA41" s="4">
        <v>2</v>
      </c>
      <c r="AB41" s="3">
        <v>2</v>
      </c>
      <c r="AC41" s="4" t="s">
        <v>71</v>
      </c>
      <c r="AD41" s="4">
        <v>2</v>
      </c>
      <c r="AG41" s="11">
        <v>-1.6</v>
      </c>
      <c r="AH41" s="11"/>
      <c r="AI41" s="11"/>
      <c r="AJ41" s="13"/>
      <c r="AM41" s="11">
        <v>-1.6</v>
      </c>
      <c r="AN41" s="11"/>
      <c r="AO41" s="11"/>
    </row>
    <row r="42" spans="1:45">
      <c r="A42" s="3">
        <v>37</v>
      </c>
      <c r="B42" s="7" t="s">
        <v>49</v>
      </c>
      <c r="C42" s="4">
        <v>1</v>
      </c>
      <c r="D42" s="3">
        <v>38</v>
      </c>
      <c r="E42" s="7" t="s">
        <v>49</v>
      </c>
      <c r="F42" s="4">
        <v>1</v>
      </c>
      <c r="I42" s="11">
        <v>-1.7</v>
      </c>
      <c r="J42" s="11"/>
      <c r="K42" s="11"/>
      <c r="M42" s="3">
        <v>5</v>
      </c>
      <c r="N42" s="4" t="s">
        <v>45</v>
      </c>
      <c r="O42" s="4">
        <v>1</v>
      </c>
      <c r="P42" s="3">
        <v>13</v>
      </c>
      <c r="Q42" s="4" t="s">
        <v>45</v>
      </c>
      <c r="R42" s="4">
        <v>1</v>
      </c>
      <c r="U42" s="11">
        <v>-1.7</v>
      </c>
      <c r="V42" s="11"/>
      <c r="W42" s="11"/>
      <c r="Y42" s="3">
        <v>14</v>
      </c>
      <c r="Z42" s="4" t="s">
        <v>45</v>
      </c>
      <c r="AA42" s="4">
        <v>1</v>
      </c>
      <c r="AB42" s="3">
        <v>23</v>
      </c>
      <c r="AC42" s="4" t="s">
        <v>45</v>
      </c>
      <c r="AD42" s="4">
        <v>1</v>
      </c>
      <c r="AG42" s="11">
        <v>-1.7</v>
      </c>
      <c r="AH42" s="11"/>
      <c r="AI42" s="11"/>
      <c r="AJ42" s="13"/>
      <c r="AM42" s="11">
        <v>-1.7</v>
      </c>
      <c r="AN42" s="11"/>
      <c r="AO42" s="11"/>
    </row>
    <row r="43" spans="1:45">
      <c r="A43" s="3">
        <v>19</v>
      </c>
      <c r="B43" s="4" t="s">
        <v>47</v>
      </c>
      <c r="C43" s="4">
        <v>0</v>
      </c>
      <c r="D43" s="3">
        <v>18</v>
      </c>
      <c r="E43" s="4" t="s">
        <v>47</v>
      </c>
      <c r="F43" s="4">
        <v>0</v>
      </c>
      <c r="I43" s="11">
        <v>-1.8</v>
      </c>
      <c r="J43" s="11"/>
      <c r="K43" s="11"/>
      <c r="M43" s="3">
        <v>35</v>
      </c>
      <c r="N43" s="4" t="s">
        <v>47</v>
      </c>
      <c r="O43" s="4">
        <v>0</v>
      </c>
      <c r="P43" s="3">
        <v>40</v>
      </c>
      <c r="Q43" s="4" t="s">
        <v>47</v>
      </c>
      <c r="R43" s="4">
        <v>0</v>
      </c>
      <c r="U43" s="11">
        <v>-1.8</v>
      </c>
      <c r="V43" s="11"/>
      <c r="W43" s="11"/>
      <c r="Y43" s="3">
        <v>26</v>
      </c>
      <c r="Z43" s="4" t="s">
        <v>47</v>
      </c>
      <c r="AA43" s="4">
        <v>0</v>
      </c>
      <c r="AB43" s="3">
        <v>34</v>
      </c>
      <c r="AC43" s="4" t="s">
        <v>47</v>
      </c>
      <c r="AD43" s="4">
        <v>0</v>
      </c>
      <c r="AG43" s="11">
        <v>-1.8</v>
      </c>
      <c r="AH43" s="11"/>
      <c r="AI43" s="11"/>
      <c r="AJ43" s="13"/>
      <c r="AM43" s="11">
        <v>-1.8</v>
      </c>
      <c r="AN43" s="11"/>
      <c r="AO43" s="11"/>
    </row>
    <row r="44" spans="1:45">
      <c r="A44" s="3">
        <v>6</v>
      </c>
      <c r="B44" s="7" t="s">
        <v>50</v>
      </c>
      <c r="C44" s="4">
        <v>-1</v>
      </c>
      <c r="D44" s="3">
        <v>6</v>
      </c>
      <c r="E44" s="7" t="s">
        <v>50</v>
      </c>
      <c r="F44" s="4">
        <v>-1</v>
      </c>
      <c r="I44" s="11">
        <v>-1.9</v>
      </c>
      <c r="J44" s="11"/>
      <c r="K44" s="11"/>
      <c r="M44" s="3">
        <v>22</v>
      </c>
      <c r="N44" s="4" t="s">
        <v>46</v>
      </c>
      <c r="O44" s="4">
        <v>-1</v>
      </c>
      <c r="P44" s="3">
        <v>11</v>
      </c>
      <c r="Q44" s="4" t="s">
        <v>46</v>
      </c>
      <c r="R44" s="4">
        <v>-1</v>
      </c>
      <c r="U44" s="11">
        <v>-1.9</v>
      </c>
      <c r="V44" s="11"/>
      <c r="W44" s="11"/>
      <c r="Y44" s="3">
        <v>27</v>
      </c>
      <c r="Z44" s="4" t="s">
        <v>46</v>
      </c>
      <c r="AA44" s="4">
        <v>-1</v>
      </c>
      <c r="AB44" s="3">
        <v>7</v>
      </c>
      <c r="AC44" s="4" t="s">
        <v>46</v>
      </c>
      <c r="AD44" s="4">
        <v>-1</v>
      </c>
      <c r="AG44" s="11">
        <v>-1.9</v>
      </c>
      <c r="AH44" s="11"/>
      <c r="AI44" s="11"/>
      <c r="AJ44" s="13"/>
      <c r="AM44" s="11">
        <v>-1.9</v>
      </c>
      <c r="AN44" s="11"/>
      <c r="AO44" s="11"/>
    </row>
    <row r="45" spans="1:45">
      <c r="A45" s="3">
        <v>0</v>
      </c>
      <c r="B45" s="7" t="s">
        <v>78</v>
      </c>
      <c r="C45" s="4">
        <v>-2</v>
      </c>
      <c r="D45" s="3">
        <v>0</v>
      </c>
      <c r="E45" s="7" t="s">
        <v>78</v>
      </c>
      <c r="F45" s="4">
        <v>-2</v>
      </c>
      <c r="H45" s="9" t="s">
        <v>51</v>
      </c>
      <c r="I45" s="11">
        <v>-2</v>
      </c>
      <c r="J45" s="11"/>
      <c r="K45" s="11"/>
      <c r="M45" s="3">
        <v>6</v>
      </c>
      <c r="N45" s="4" t="s">
        <v>51</v>
      </c>
      <c r="O45" s="4">
        <v>-2</v>
      </c>
      <c r="P45" s="3">
        <v>3</v>
      </c>
      <c r="Q45" s="4" t="s">
        <v>51</v>
      </c>
      <c r="R45" s="4">
        <v>-2</v>
      </c>
      <c r="T45" s="9" t="s">
        <v>51</v>
      </c>
      <c r="U45" s="11">
        <v>-2</v>
      </c>
      <c r="V45" s="11"/>
      <c r="W45" s="11"/>
      <c r="Y45" s="3">
        <v>1</v>
      </c>
      <c r="Z45" s="4" t="s">
        <v>51</v>
      </c>
      <c r="AA45" s="4">
        <v>-2</v>
      </c>
      <c r="AB45" s="3">
        <v>2</v>
      </c>
      <c r="AC45" s="4" t="s">
        <v>51</v>
      </c>
      <c r="AD45" s="4">
        <v>-2</v>
      </c>
      <c r="AF45" s="9" t="s">
        <v>51</v>
      </c>
      <c r="AG45" s="11">
        <v>-2</v>
      </c>
      <c r="AH45" s="11"/>
      <c r="AI45" s="11"/>
      <c r="AJ45" s="13"/>
      <c r="AL45" s="9" t="s">
        <v>51</v>
      </c>
      <c r="AM45" s="11">
        <v>-2</v>
      </c>
      <c r="AN45" s="11"/>
      <c r="AO45" s="11"/>
    </row>
    <row r="46" spans="1:45">
      <c r="A46" s="3"/>
      <c r="B46" s="5" t="s">
        <v>93</v>
      </c>
      <c r="C46" s="6">
        <v>0.63235294117647056</v>
      </c>
      <c r="D46" s="3"/>
      <c r="E46" s="5" t="s">
        <v>93</v>
      </c>
      <c r="F46" s="6">
        <v>0.6470588235294118</v>
      </c>
      <c r="M46" s="3"/>
      <c r="N46" s="5" t="s">
        <v>93</v>
      </c>
      <c r="O46" s="6">
        <v>-0.4264705882352941</v>
      </c>
      <c r="P46" s="3"/>
      <c r="Q46" s="5" t="s">
        <v>93</v>
      </c>
      <c r="R46" s="6">
        <v>-2.9411764705882353E-2</v>
      </c>
      <c r="Y46" s="3"/>
      <c r="Z46" s="5" t="s">
        <v>93</v>
      </c>
      <c r="AA46" s="6">
        <v>-0.22058823529411764</v>
      </c>
      <c r="AB46" s="3"/>
      <c r="AC46" s="5" t="s">
        <v>93</v>
      </c>
      <c r="AD46" s="6">
        <v>0.23529411764705882</v>
      </c>
    </row>
    <row r="47" spans="1:45">
      <c r="M47" t="s">
        <v>114</v>
      </c>
    </row>
    <row r="48" spans="1:45">
      <c r="M48" s="9" t="s">
        <v>99</v>
      </c>
      <c r="P48" s="9" t="s">
        <v>100</v>
      </c>
    </row>
    <row r="49" spans="13:46">
      <c r="M49" s="2" t="s">
        <v>91</v>
      </c>
      <c r="N49" s="2"/>
      <c r="O49" s="2" t="s">
        <v>92</v>
      </c>
      <c r="P49" s="2" t="s">
        <v>91</v>
      </c>
      <c r="Q49" s="2"/>
      <c r="R49" s="2" t="s">
        <v>92</v>
      </c>
    </row>
    <row r="50" spans="13:46">
      <c r="M50" s="3">
        <v>1</v>
      </c>
      <c r="N50" s="4" t="s">
        <v>71</v>
      </c>
      <c r="O50" s="4">
        <v>2</v>
      </c>
      <c r="P50" s="3">
        <v>2</v>
      </c>
      <c r="Q50" s="4" t="s">
        <v>71</v>
      </c>
      <c r="R50" s="4">
        <v>2</v>
      </c>
    </row>
    <row r="51" spans="13:46">
      <c r="M51" s="3">
        <v>7</v>
      </c>
      <c r="N51" s="4" t="s">
        <v>45</v>
      </c>
      <c r="O51" s="4">
        <v>1</v>
      </c>
      <c r="P51" s="3">
        <v>23</v>
      </c>
      <c r="Q51" s="4" t="s">
        <v>45</v>
      </c>
      <c r="R51" s="4">
        <v>1</v>
      </c>
    </row>
    <row r="52" spans="13:46">
      <c r="M52" s="3">
        <v>28</v>
      </c>
      <c r="N52" s="4" t="s">
        <v>47</v>
      </c>
      <c r="O52" s="4">
        <v>0</v>
      </c>
      <c r="P52" s="3">
        <v>28</v>
      </c>
      <c r="Q52" s="4" t="s">
        <v>47</v>
      </c>
      <c r="R52" s="4">
        <v>0</v>
      </c>
    </row>
    <row r="53" spans="13:46">
      <c r="M53" s="3">
        <v>26</v>
      </c>
      <c r="N53" s="4" t="s">
        <v>46</v>
      </c>
      <c r="O53" s="4">
        <v>-1</v>
      </c>
      <c r="P53" s="3">
        <v>12</v>
      </c>
      <c r="Q53" s="4" t="s">
        <v>46</v>
      </c>
      <c r="R53" s="4">
        <v>-1</v>
      </c>
    </row>
    <row r="54" spans="13:46">
      <c r="M54" s="3">
        <v>6</v>
      </c>
      <c r="N54" s="4" t="s">
        <v>51</v>
      </c>
      <c r="O54" s="4">
        <v>-2</v>
      </c>
      <c r="P54" s="3">
        <v>3</v>
      </c>
      <c r="Q54" s="4" t="s">
        <v>51</v>
      </c>
      <c r="R54" s="4">
        <v>-2</v>
      </c>
    </row>
    <row r="55" spans="13:46">
      <c r="M55" s="3"/>
      <c r="N55" s="5" t="s">
        <v>93</v>
      </c>
      <c r="O55" s="6">
        <v>-0.4264705882352941</v>
      </c>
      <c r="P55" s="3"/>
      <c r="Q55" s="5" t="s">
        <v>93</v>
      </c>
      <c r="R55" s="6">
        <v>0.13235294117647059</v>
      </c>
    </row>
    <row r="56" spans="13:46">
      <c r="M56" t="s">
        <v>115</v>
      </c>
      <c r="AR56" s="10" t="s">
        <v>301</v>
      </c>
    </row>
    <row r="57" spans="13:46">
      <c r="M57" s="9" t="s">
        <v>99</v>
      </c>
      <c r="P57" s="9" t="s">
        <v>100</v>
      </c>
      <c r="AR57" t="s">
        <v>288</v>
      </c>
      <c r="AS57" s="23">
        <v>0.16176470588235295</v>
      </c>
      <c r="AT57" s="23"/>
    </row>
    <row r="58" spans="13:46">
      <c r="M58" s="2" t="s">
        <v>91</v>
      </c>
      <c r="N58" s="2"/>
      <c r="O58" s="2" t="s">
        <v>92</v>
      </c>
      <c r="P58" s="2" t="s">
        <v>91</v>
      </c>
      <c r="Q58" s="2"/>
      <c r="R58" s="2" t="s">
        <v>92</v>
      </c>
      <c r="AR58" t="s">
        <v>289</v>
      </c>
      <c r="AS58" s="23">
        <v>0.23529411764705882</v>
      </c>
      <c r="AT58" s="23"/>
    </row>
    <row r="59" spans="13:46">
      <c r="M59" s="3">
        <v>0</v>
      </c>
      <c r="N59" s="4" t="s">
        <v>71</v>
      </c>
      <c r="O59" s="4">
        <v>2</v>
      </c>
      <c r="P59" s="3">
        <v>1</v>
      </c>
      <c r="Q59" s="4" t="s">
        <v>71</v>
      </c>
      <c r="R59" s="4">
        <v>2</v>
      </c>
      <c r="AR59" t="s">
        <v>290</v>
      </c>
      <c r="AS59" s="23">
        <v>0.36764705882352944</v>
      </c>
      <c r="AT59" s="23"/>
    </row>
    <row r="60" spans="13:46">
      <c r="M60" s="3">
        <v>39</v>
      </c>
      <c r="N60" s="4" t="s">
        <v>45</v>
      </c>
      <c r="O60" s="4">
        <v>1</v>
      </c>
      <c r="P60" s="3">
        <v>45</v>
      </c>
      <c r="Q60" s="4" t="s">
        <v>45</v>
      </c>
      <c r="R60" s="4">
        <v>1</v>
      </c>
      <c r="AR60" t="s">
        <v>291</v>
      </c>
      <c r="AS60" s="23">
        <v>0.23529411764705882</v>
      </c>
      <c r="AT60" s="23"/>
    </row>
    <row r="61" spans="13:46">
      <c r="M61" s="3">
        <v>23</v>
      </c>
      <c r="N61" s="4" t="s">
        <v>47</v>
      </c>
      <c r="O61" s="4">
        <v>0</v>
      </c>
      <c r="P61" s="3">
        <v>20</v>
      </c>
      <c r="Q61" s="4" t="s">
        <v>47</v>
      </c>
      <c r="R61" s="4">
        <v>0</v>
      </c>
    </row>
    <row r="62" spans="13:46">
      <c r="M62" s="3">
        <v>6</v>
      </c>
      <c r="N62" s="4" t="s">
        <v>46</v>
      </c>
      <c r="O62" s="4">
        <v>-1</v>
      </c>
      <c r="P62" s="3">
        <v>2</v>
      </c>
      <c r="Q62" s="4" t="s">
        <v>46</v>
      </c>
      <c r="R62" s="4">
        <v>-1</v>
      </c>
    </row>
    <row r="63" spans="13:46">
      <c r="M63" s="3">
        <v>0</v>
      </c>
      <c r="N63" s="4" t="s">
        <v>51</v>
      </c>
      <c r="O63" s="4">
        <v>-2</v>
      </c>
      <c r="P63" s="3">
        <v>0</v>
      </c>
      <c r="Q63" s="4" t="s">
        <v>51</v>
      </c>
      <c r="R63" s="4">
        <v>-2</v>
      </c>
    </row>
    <row r="64" spans="13:46">
      <c r="M64" s="3"/>
      <c r="N64" s="5" t="s">
        <v>93</v>
      </c>
      <c r="O64" s="6">
        <v>0.48529411764705882</v>
      </c>
      <c r="P64" s="3"/>
      <c r="Q64" s="5" t="s">
        <v>93</v>
      </c>
      <c r="R64" s="6">
        <v>0.66176470588235292</v>
      </c>
    </row>
    <row r="65" spans="13:18">
      <c r="M65" t="s">
        <v>116</v>
      </c>
    </row>
    <row r="66" spans="13:18">
      <c r="M66" s="9" t="s">
        <v>99</v>
      </c>
      <c r="P66" s="9" t="s">
        <v>100</v>
      </c>
    </row>
    <row r="67" spans="13:18">
      <c r="M67" s="2" t="s">
        <v>91</v>
      </c>
      <c r="N67" s="2"/>
      <c r="O67" s="2" t="s">
        <v>92</v>
      </c>
      <c r="P67" s="2" t="s">
        <v>91</v>
      </c>
      <c r="Q67" s="2"/>
      <c r="R67" s="2" t="s">
        <v>92</v>
      </c>
    </row>
    <row r="68" spans="13:18">
      <c r="M68" s="3">
        <v>0</v>
      </c>
      <c r="N68" s="4" t="s">
        <v>71</v>
      </c>
      <c r="O68" s="4">
        <v>2</v>
      </c>
      <c r="P68" s="3">
        <v>0</v>
      </c>
      <c r="Q68" s="4" t="s">
        <v>71</v>
      </c>
      <c r="R68" s="4">
        <v>2</v>
      </c>
    </row>
    <row r="69" spans="13:18">
      <c r="M69" s="3">
        <v>10</v>
      </c>
      <c r="N69" s="4" t="s">
        <v>45</v>
      </c>
      <c r="O69" s="4">
        <v>1</v>
      </c>
      <c r="P69" s="3">
        <v>11</v>
      </c>
      <c r="Q69" s="4" t="s">
        <v>45</v>
      </c>
      <c r="R69" s="4">
        <v>1</v>
      </c>
    </row>
    <row r="70" spans="13:18">
      <c r="M70" s="3">
        <v>56</v>
      </c>
      <c r="N70" s="4" t="s">
        <v>47</v>
      </c>
      <c r="O70" s="4">
        <v>0</v>
      </c>
      <c r="P70" s="3">
        <v>56</v>
      </c>
      <c r="Q70" s="4" t="s">
        <v>47</v>
      </c>
      <c r="R70" s="4">
        <v>0</v>
      </c>
    </row>
    <row r="71" spans="13:18">
      <c r="M71" s="3">
        <v>2</v>
      </c>
      <c r="N71" s="4" t="s">
        <v>46</v>
      </c>
      <c r="O71" s="4">
        <v>-1</v>
      </c>
      <c r="P71" s="3">
        <v>1</v>
      </c>
      <c r="Q71" s="4" t="s">
        <v>46</v>
      </c>
      <c r="R71" s="4">
        <v>-1</v>
      </c>
    </row>
    <row r="72" spans="13:18">
      <c r="M72" s="3">
        <v>0</v>
      </c>
      <c r="N72" s="4" t="s">
        <v>51</v>
      </c>
      <c r="O72" s="4">
        <v>-2</v>
      </c>
      <c r="P72" s="3">
        <v>0</v>
      </c>
      <c r="Q72" s="4" t="s">
        <v>51</v>
      </c>
      <c r="R72" s="4">
        <v>-2</v>
      </c>
    </row>
    <row r="73" spans="13:18">
      <c r="M73" s="3"/>
      <c r="N73" s="5" t="s">
        <v>93</v>
      </c>
      <c r="O73" s="6">
        <v>0.11764705882352941</v>
      </c>
      <c r="P73" s="3"/>
      <c r="Q73" s="5" t="s">
        <v>93</v>
      </c>
      <c r="R73" s="6">
        <v>0.14705882352941177</v>
      </c>
    </row>
    <row r="74" spans="13:18">
      <c r="M74" t="s">
        <v>117</v>
      </c>
    </row>
    <row r="75" spans="13:18">
      <c r="M75" s="9" t="s">
        <v>99</v>
      </c>
      <c r="P75" s="9" t="s">
        <v>100</v>
      </c>
    </row>
    <row r="76" spans="13:18">
      <c r="M76" s="2" t="s">
        <v>91</v>
      </c>
      <c r="N76" s="2"/>
      <c r="O76" s="2" t="s">
        <v>92</v>
      </c>
      <c r="P76" s="2" t="s">
        <v>91</v>
      </c>
      <c r="Q76" s="2"/>
      <c r="R76" s="2" t="s">
        <v>92</v>
      </c>
    </row>
    <row r="77" spans="13:18">
      <c r="M77" s="3">
        <v>0</v>
      </c>
      <c r="N77" s="4" t="s">
        <v>71</v>
      </c>
      <c r="O77" s="4">
        <v>2</v>
      </c>
      <c r="P77" s="3">
        <v>1</v>
      </c>
      <c r="Q77" s="4" t="s">
        <v>71</v>
      </c>
      <c r="R77" s="4">
        <v>2</v>
      </c>
    </row>
    <row r="78" spans="13:18">
      <c r="M78" s="3">
        <v>17</v>
      </c>
      <c r="N78" s="4" t="s">
        <v>45</v>
      </c>
      <c r="O78" s="4">
        <v>1</v>
      </c>
      <c r="P78" s="3">
        <v>31</v>
      </c>
      <c r="Q78" s="4" t="s">
        <v>45</v>
      </c>
      <c r="R78" s="4">
        <v>1</v>
      </c>
    </row>
    <row r="79" spans="13:18">
      <c r="M79" s="3">
        <v>39</v>
      </c>
      <c r="N79" s="4" t="s">
        <v>47</v>
      </c>
      <c r="O79" s="4">
        <v>0</v>
      </c>
      <c r="P79" s="3">
        <v>27</v>
      </c>
      <c r="Q79" s="4" t="s">
        <v>47</v>
      </c>
      <c r="R79" s="4">
        <v>0</v>
      </c>
    </row>
    <row r="80" spans="13:18">
      <c r="M80" s="3">
        <v>11</v>
      </c>
      <c r="N80" s="4" t="s">
        <v>46</v>
      </c>
      <c r="O80" s="4">
        <v>-1</v>
      </c>
      <c r="P80" s="3">
        <v>7</v>
      </c>
      <c r="Q80" s="4" t="s">
        <v>46</v>
      </c>
      <c r="R80" s="4">
        <v>-1</v>
      </c>
    </row>
    <row r="81" spans="13:45">
      <c r="M81" s="3">
        <v>1</v>
      </c>
      <c r="N81" s="4" t="s">
        <v>51</v>
      </c>
      <c r="O81" s="4">
        <v>-2</v>
      </c>
      <c r="P81" s="3">
        <v>2</v>
      </c>
      <c r="Q81" s="4" t="s">
        <v>51</v>
      </c>
      <c r="R81" s="4">
        <v>-2</v>
      </c>
      <c r="AR81" s="10" t="s">
        <v>302</v>
      </c>
    </row>
    <row r="82" spans="13:45">
      <c r="M82" s="3"/>
      <c r="N82" s="5" t="s">
        <v>93</v>
      </c>
      <c r="O82" s="6">
        <v>5.8823529411764705E-2</v>
      </c>
      <c r="P82" s="3"/>
      <c r="Q82" s="5" t="s">
        <v>93</v>
      </c>
      <c r="R82" s="6">
        <v>0.3235294117647059</v>
      </c>
      <c r="AR82" t="s">
        <v>292</v>
      </c>
      <c r="AS82" s="23">
        <v>1.4705882352941176E-2</v>
      </c>
    </row>
    <row r="83" spans="13:45">
      <c r="AR83" t="s">
        <v>293</v>
      </c>
      <c r="AS83" s="23">
        <v>4.4117647058823532E-2</v>
      </c>
    </row>
    <row r="84" spans="13:45">
      <c r="AR84" t="s">
        <v>294</v>
      </c>
      <c r="AS84" s="23">
        <v>0.20588235294117646</v>
      </c>
    </row>
    <row r="85" spans="13:45">
      <c r="AR85" t="s">
        <v>295</v>
      </c>
      <c r="AS85" s="23">
        <v>0.17647058823529413</v>
      </c>
    </row>
    <row r="86" spans="13:45">
      <c r="AR86" t="s">
        <v>296</v>
      </c>
      <c r="AS86" s="23">
        <v>0</v>
      </c>
    </row>
    <row r="87" spans="13:45">
      <c r="AR87" t="s">
        <v>297</v>
      </c>
      <c r="AS87" s="23">
        <v>0.55882352941176472</v>
      </c>
    </row>
  </sheetData>
  <conditionalFormatting sqref="I5:I45">
    <cfRule type="colorScale" priority="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U5:U45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G5:AG45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M5:AM45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"/>
  <sheetViews>
    <sheetView workbookViewId="0">
      <selection activeCell="M25" sqref="M25"/>
    </sheetView>
  </sheetViews>
  <sheetFormatPr baseColWidth="10" defaultRowHeight="12.75"/>
  <cols>
    <col min="1" max="16384" width="11.42578125" style="20"/>
  </cols>
  <sheetData>
    <row r="1" spans="1:20">
      <c r="C1" s="20">
        <f>+IF(C6&gt;B6=TRUE,1,0)</f>
        <v>0</v>
      </c>
      <c r="D1" s="20">
        <f>+IF(D6&gt;C6=TRUE,1,0)</f>
        <v>1</v>
      </c>
    </row>
    <row r="4" spans="1:20">
      <c r="A4" s="19" t="s">
        <v>130</v>
      </c>
    </row>
    <row r="5" spans="1:20">
      <c r="B5" s="20" t="s">
        <v>131</v>
      </c>
      <c r="C5" s="20" t="s">
        <v>132</v>
      </c>
      <c r="D5" s="20" t="s">
        <v>133</v>
      </c>
      <c r="E5" s="20" t="s">
        <v>134</v>
      </c>
      <c r="F5" s="20" t="s">
        <v>135</v>
      </c>
      <c r="G5" s="20" t="s">
        <v>136</v>
      </c>
      <c r="H5" s="20" t="s">
        <v>137</v>
      </c>
      <c r="I5" s="20" t="s">
        <v>138</v>
      </c>
      <c r="J5" s="20" t="s">
        <v>139</v>
      </c>
      <c r="K5" s="20" t="s">
        <v>140</v>
      </c>
      <c r="L5" s="20" t="s">
        <v>141</v>
      </c>
      <c r="M5" s="20" t="s">
        <v>142</v>
      </c>
      <c r="N5" s="20" t="s">
        <v>143</v>
      </c>
      <c r="O5" s="20" t="s">
        <v>144</v>
      </c>
      <c r="P5" s="20" t="s">
        <v>145</v>
      </c>
      <c r="Q5" s="20" t="s">
        <v>146</v>
      </c>
      <c r="R5" s="20" t="s">
        <v>147</v>
      </c>
      <c r="S5" s="20" t="s">
        <v>148</v>
      </c>
      <c r="T5" s="20" t="s">
        <v>149</v>
      </c>
    </row>
    <row r="6" spans="1:20">
      <c r="A6" s="20" t="s">
        <v>151</v>
      </c>
      <c r="B6" s="21">
        <v>-4.0000000000000001E-3</v>
      </c>
      <c r="C6" s="21">
        <v>-7.4999999999999997E-2</v>
      </c>
      <c r="D6" s="21">
        <v>4.1000000000000002E-2</v>
      </c>
      <c r="E6" s="21">
        <v>0.19186687980808426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>
      <c r="A7" s="20" t="s">
        <v>150</v>
      </c>
      <c r="B7" s="21"/>
      <c r="C7" s="21"/>
      <c r="D7" s="21"/>
      <c r="E7" s="21"/>
      <c r="F7" s="21">
        <v>0.159</v>
      </c>
      <c r="G7" s="21">
        <v>4.5999999999999999E-2</v>
      </c>
      <c r="H7" s="21">
        <v>9.4E-2</v>
      </c>
      <c r="I7" s="21">
        <v>0.44269400412535781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9" spans="1:20">
      <c r="A9" s="19" t="s">
        <v>152</v>
      </c>
    </row>
    <row r="10" spans="1:20">
      <c r="B10" s="20" t="s">
        <v>131</v>
      </c>
      <c r="C10" s="20" t="s">
        <v>132</v>
      </c>
      <c r="D10" s="20" t="s">
        <v>133</v>
      </c>
      <c r="E10" s="20" t="s">
        <v>134</v>
      </c>
      <c r="F10" s="20" t="s">
        <v>135</v>
      </c>
      <c r="G10" s="20" t="s">
        <v>136</v>
      </c>
      <c r="H10" s="20" t="s">
        <v>137</v>
      </c>
      <c r="I10" s="20" t="s">
        <v>138</v>
      </c>
      <c r="J10" s="20" t="s">
        <v>139</v>
      </c>
      <c r="K10" s="20" t="s">
        <v>140</v>
      </c>
      <c r="L10" s="20" t="s">
        <v>141</v>
      </c>
      <c r="M10" s="20" t="s">
        <v>142</v>
      </c>
      <c r="N10" s="20" t="s">
        <v>143</v>
      </c>
      <c r="O10" s="20" t="s">
        <v>144</v>
      </c>
      <c r="P10" s="20" t="s">
        <v>145</v>
      </c>
      <c r="Q10" s="20" t="s">
        <v>146</v>
      </c>
      <c r="R10" s="20" t="s">
        <v>147</v>
      </c>
      <c r="S10" s="20" t="s">
        <v>148</v>
      </c>
      <c r="T10" s="20" t="s">
        <v>149</v>
      </c>
    </row>
    <row r="11" spans="1:20">
      <c r="A11" s="20" t="s">
        <v>151</v>
      </c>
      <c r="B11" s="21">
        <v>0.59599999999999997</v>
      </c>
      <c r="C11" s="21">
        <v>0.47499999999999998</v>
      </c>
      <c r="D11" s="21">
        <v>0.48099999999999998</v>
      </c>
      <c r="E11" s="21">
        <v>0.65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0">
      <c r="A12" s="20" t="s">
        <v>150</v>
      </c>
      <c r="B12" s="21"/>
      <c r="C12" s="21"/>
      <c r="D12" s="21"/>
      <c r="E12" s="21"/>
      <c r="F12" s="21">
        <v>0.65800000000000003</v>
      </c>
      <c r="G12" s="21">
        <v>0.51700000000000002</v>
      </c>
      <c r="H12" s="21">
        <v>0.51500000000000001</v>
      </c>
      <c r="I12" s="21">
        <v>0.73529411764705876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</row>
    <row r="14" spans="1:20">
      <c r="A14" s="19" t="s">
        <v>153</v>
      </c>
    </row>
    <row r="15" spans="1:20">
      <c r="B15" s="20" t="s">
        <v>131</v>
      </c>
      <c r="C15" s="20" t="s">
        <v>132</v>
      </c>
      <c r="D15" s="20" t="s">
        <v>133</v>
      </c>
      <c r="E15" s="20" t="s">
        <v>134</v>
      </c>
      <c r="F15" s="20" t="s">
        <v>135</v>
      </c>
      <c r="G15" s="20" t="s">
        <v>136</v>
      </c>
      <c r="H15" s="20" t="s">
        <v>137</v>
      </c>
      <c r="I15" s="20" t="s">
        <v>138</v>
      </c>
      <c r="J15" s="20" t="s">
        <v>139</v>
      </c>
      <c r="K15" s="20" t="s">
        <v>140</v>
      </c>
      <c r="L15" s="20" t="s">
        <v>141</v>
      </c>
      <c r="M15" s="20" t="s">
        <v>142</v>
      </c>
      <c r="N15" s="20" t="s">
        <v>143</v>
      </c>
      <c r="O15" s="20" t="s">
        <v>144</v>
      </c>
      <c r="P15" s="20" t="s">
        <v>145</v>
      </c>
      <c r="Q15" s="20" t="s">
        <v>146</v>
      </c>
      <c r="R15" s="20" t="s">
        <v>147</v>
      </c>
      <c r="S15" s="20" t="s">
        <v>148</v>
      </c>
      <c r="T15" s="20" t="s">
        <v>149</v>
      </c>
    </row>
    <row r="16" spans="1:20">
      <c r="A16" s="20" t="s">
        <v>151</v>
      </c>
      <c r="B16" s="21">
        <v>-0.23799999999999999</v>
      </c>
      <c r="C16" s="21">
        <v>-0.29799999999999999</v>
      </c>
      <c r="D16" s="21">
        <v>-0.21</v>
      </c>
      <c r="E16" s="21">
        <v>-0.10620915032679738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</row>
    <row r="17" spans="1:20">
      <c r="A17" s="20" t="s">
        <v>150</v>
      </c>
      <c r="B17" s="21"/>
      <c r="C17" s="21"/>
      <c r="D17" s="21"/>
      <c r="E17" s="21"/>
      <c r="F17" s="21">
        <v>-3.2000000000000001E-2</v>
      </c>
      <c r="G17" s="21">
        <v>-0.14699999999999999</v>
      </c>
      <c r="H17" s="21">
        <v>-7.3999999999999996E-2</v>
      </c>
      <c r="I17" s="21">
        <v>0.20751633986928103</v>
      </c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</row>
    <row r="19" spans="1:20">
      <c r="A19" s="19" t="s">
        <v>154</v>
      </c>
    </row>
    <row r="20" spans="1:20">
      <c r="B20" s="20" t="s">
        <v>131</v>
      </c>
      <c r="C20" s="20" t="s">
        <v>132</v>
      </c>
      <c r="D20" s="20" t="s">
        <v>133</v>
      </c>
      <c r="E20" s="20" t="s">
        <v>134</v>
      </c>
      <c r="F20" s="20" t="s">
        <v>135</v>
      </c>
      <c r="G20" s="20" t="s">
        <v>136</v>
      </c>
      <c r="H20" s="20" t="s">
        <v>137</v>
      </c>
      <c r="I20" s="20" t="s">
        <v>138</v>
      </c>
      <c r="J20" s="20" t="s">
        <v>139</v>
      </c>
      <c r="K20" s="20" t="s">
        <v>140</v>
      </c>
      <c r="L20" s="20" t="s">
        <v>141</v>
      </c>
      <c r="M20" s="20" t="s">
        <v>142</v>
      </c>
      <c r="N20" s="20" t="s">
        <v>143</v>
      </c>
      <c r="O20" s="20" t="s">
        <v>144</v>
      </c>
      <c r="P20" s="20" t="s">
        <v>145</v>
      </c>
      <c r="Q20" s="20" t="s">
        <v>146</v>
      </c>
      <c r="R20" s="20" t="s">
        <v>147</v>
      </c>
      <c r="S20" s="20" t="s">
        <v>148</v>
      </c>
      <c r="T20" s="20" t="s">
        <v>149</v>
      </c>
    </row>
    <row r="21" spans="1:20">
      <c r="A21" s="20" t="s">
        <v>151</v>
      </c>
      <c r="B21" s="21">
        <v>-0.23300000000000001</v>
      </c>
      <c r="C21" s="21">
        <v>-0.43</v>
      </c>
      <c r="D21" s="21">
        <v>-0.34100000000000003</v>
      </c>
      <c r="E21" s="21">
        <v>-1.1764705882352922E-2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</row>
    <row r="22" spans="1:20">
      <c r="A22" s="20" t="s">
        <v>150</v>
      </c>
      <c r="B22" s="21"/>
      <c r="C22" s="21"/>
      <c r="D22" s="21"/>
      <c r="E22" s="21"/>
      <c r="F22" s="21">
        <v>6.2E-2</v>
      </c>
      <c r="G22" s="21">
        <v>-0.22600000000000001</v>
      </c>
      <c r="H22" s="21">
        <v>-4.3999999999999997E-2</v>
      </c>
      <c r="I22" s="21">
        <v>0.35882352941176465</v>
      </c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</sheetData>
  <conditionalFormatting sqref="B6:T7">
    <cfRule type="colorScale" priority="8">
      <colorScale>
        <cfvo type="num" val="-0.2"/>
        <cfvo type="num" val="0"/>
        <cfvo type="num" val="0.2"/>
        <color rgb="FFF8696B"/>
        <color rgb="FFFFEB84"/>
        <color rgb="FF63BE7B"/>
      </colorScale>
    </cfRule>
  </conditionalFormatting>
  <conditionalFormatting sqref="B11:T12">
    <cfRule type="colorScale" priority="11">
      <colorScale>
        <cfvo type="num" val="-1"/>
        <cfvo type="num" val="0"/>
        <cfvo type="num" val="1"/>
        <color rgb="FFF8696B"/>
        <color rgb="FFFFEB84"/>
        <color rgb="FF63BE7B"/>
      </colorScale>
    </cfRule>
  </conditionalFormatting>
  <conditionalFormatting sqref="B16:T17">
    <cfRule type="colorScale" priority="10">
      <colorScale>
        <cfvo type="num" val="-0.3"/>
        <cfvo type="num" val="0"/>
        <cfvo type="num" val="0.3"/>
        <color rgb="FFF8696B"/>
        <color rgb="FFFFEB84"/>
        <color rgb="FF63BE7B"/>
      </colorScale>
    </cfRule>
  </conditionalFormatting>
  <conditionalFormatting sqref="B21:T22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B21:T22">
    <cfRule type="colorScale" priority="7">
      <colorScale>
        <cfvo type="num" val="-0.3"/>
        <cfvo type="num" val="0"/>
        <cfvo type="num" val="0.3"/>
        <color rgb="FFF8696B"/>
        <color rgb="FFFFEB84"/>
        <color rgb="FF63BE7B"/>
      </colorScale>
    </cfRule>
  </conditionalFormatting>
  <conditionalFormatting sqref="E11">
    <cfRule type="colorScale" priority="6">
      <colorScale>
        <cfvo type="num" val="-0.2"/>
        <cfvo type="num" val="0"/>
        <cfvo type="num" val="0.2"/>
        <color rgb="FFF8696B"/>
        <color rgb="FFFFEB84"/>
        <color rgb="FF63BE7B"/>
      </colorScale>
    </cfRule>
  </conditionalFormatting>
  <conditionalFormatting sqref="I12">
    <cfRule type="colorScale" priority="5">
      <colorScale>
        <cfvo type="num" val="-0.2"/>
        <cfvo type="num" val="0"/>
        <cfvo type="num" val="0.2"/>
        <color rgb="FFF8696B"/>
        <color rgb="FFFFEB84"/>
        <color rgb="FF63BE7B"/>
      </colorScale>
    </cfRule>
  </conditionalFormatting>
  <conditionalFormatting sqref="E6">
    <cfRule type="colorScale" priority="4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E6">
    <cfRule type="colorScale" priority="3">
      <colorScale>
        <cfvo type="num" val="-0.3"/>
        <cfvo type="num" val="0"/>
        <cfvo type="num" val="0.3"/>
        <color rgb="FFF8696B"/>
        <color rgb="FFFFEB84"/>
        <color rgb="FF63BE7B"/>
      </colorScale>
    </cfRule>
  </conditionalFormatting>
  <conditionalFormatting sqref="I7">
    <cfRule type="colorScale" priority="2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I7">
    <cfRule type="colorScale" priority="1">
      <colorScale>
        <cfvo type="num" val="-0.3"/>
        <cfvo type="num" val="0"/>
        <cfvo type="num" val="0.3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Exported Data (Page 1)</vt:lpstr>
      <vt:lpstr>Proceso A</vt:lpstr>
      <vt:lpstr>Proceso B</vt:lpstr>
      <vt:lpstr>Proceso C</vt:lpstr>
      <vt:lpstr>Resultado Proceso</vt:lpstr>
      <vt:lpstr>Resumen Pulso</vt:lpstr>
    </vt:vector>
  </TitlesOfParts>
  <Company>Trackable List Experts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XMLSpreadsheetRecordWriter</dc:creator>
  <cp:lastModifiedBy>Fernando García</cp:lastModifiedBy>
  <dcterms:created xsi:type="dcterms:W3CDTF">2011-12-20T20:48:38Z</dcterms:created>
  <dcterms:modified xsi:type="dcterms:W3CDTF">2012-04-13T02:04:04Z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